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ate-fs\Public\総務部\財政課\財政共有\9.財政健全化\04 財政状況資料集\令和01年度\106 公表用\"/>
    </mc:Choice>
  </mc:AlternateContent>
  <bookViews>
    <workbookView xWindow="0" yWindow="0" windowWidth="25200" windowHeight="1188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DG40" i="7"/>
  <c r="CQ40" i="7"/>
  <c r="CO40" i="7"/>
  <c r="BY40" i="7"/>
  <c r="BW40" i="7"/>
  <c r="BE40" i="7"/>
  <c r="AM40" i="7"/>
  <c r="U40" i="7"/>
  <c r="E40" i="7"/>
  <c r="DG39" i="7"/>
  <c r="CQ39" i="7"/>
  <c r="CO39" i="7"/>
  <c r="BY39" i="7"/>
  <c r="BW39" i="7"/>
  <c r="BE39" i="7"/>
  <c r="AM39" i="7"/>
  <c r="U39" i="7"/>
  <c r="E39" i="7"/>
  <c r="DG38" i="7"/>
  <c r="CQ38" i="7"/>
  <c r="CO38" i="7"/>
  <c r="BY38" i="7"/>
  <c r="BE38" i="7"/>
  <c r="AM38" i="7"/>
  <c r="U38" i="7"/>
  <c r="E38" i="7"/>
  <c r="DG37" i="7"/>
  <c r="CQ37" i="7"/>
  <c r="CO37" i="7"/>
  <c r="BY37" i="7"/>
  <c r="BE37" i="7"/>
  <c r="AO37" i="7"/>
  <c r="W37" i="7"/>
  <c r="E37" i="7"/>
  <c r="DG36" i="7"/>
  <c r="CQ36" i="7"/>
  <c r="BY36" i="7"/>
  <c r="BG36" i="7"/>
  <c r="AO36" i="7"/>
  <c r="W36" i="7"/>
  <c r="E36" i="7"/>
  <c r="DG35" i="7"/>
  <c r="CQ35" i="7"/>
  <c r="BY35" i="7"/>
  <c r="BG35" i="7"/>
  <c r="AO35" i="7"/>
  <c r="W35" i="7"/>
  <c r="E35" i="7"/>
  <c r="C35" i="7" s="1"/>
  <c r="DG34" i="7"/>
  <c r="CQ34" i="7"/>
  <c r="BY34" i="7"/>
  <c r="BG34" i="7"/>
  <c r="AO34" i="7"/>
  <c r="W34" i="7"/>
  <c r="E34" i="7"/>
  <c r="C34" i="7"/>
  <c r="C36" i="7" l="1"/>
  <c r="C37" i="7" l="1"/>
  <c r="C38" i="7" s="1"/>
  <c r="C39" i="7" s="1"/>
  <c r="C40" i="7" s="1"/>
  <c r="C41" i="7" s="1"/>
  <c r="U34" i="7" l="1"/>
  <c r="U35" i="7" s="1"/>
  <c r="U36" i="7" s="1"/>
  <c r="U37" i="7" s="1"/>
  <c r="AM34" i="7" l="1"/>
  <c r="AM35" i="7" l="1"/>
  <c r="AM36" i="7" s="1"/>
  <c r="AM37" i="7" s="1"/>
  <c r="BE34" i="7"/>
  <c r="BE35" i="7" s="1"/>
  <c r="BE36" i="7" s="1"/>
  <c r="BW34" i="7" l="1"/>
  <c r="BW35" i="7" s="1"/>
  <c r="BW36" i="7" s="1"/>
  <c r="BW37" i="7" s="1"/>
  <c r="BW38" i="7" s="1"/>
  <c r="CO34" i="7" l="1"/>
  <c r="CO35" i="7" s="1"/>
  <c r="CO36" i="7" s="1"/>
</calcChain>
</file>

<file path=xl/sharedStrings.xml><?xml version="1.0" encoding="utf-8"?>
<sst xmlns="http://schemas.openxmlformats.org/spreadsheetml/2006/main" count="1076" uniqueCount="598">
  <si>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</si>
  <si>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</si>
  <si>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</si>
  <si>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</si>
  <si>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</si>
  <si>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</si>
  <si>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</si>
  <si>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</si>
  <si>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</si>
  <si>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</si>
  <si>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</si>
  <si>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</si>
  <si>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</si>
  <si>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</si>
  <si>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</si>
  <si>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</si>
  <si>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</si>
  <si>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</si>
  <si>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</si>
  <si>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</si>
  <si>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</si>
  <si>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</si>
  <si>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</si>
  <si>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</si>
  <si>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</si>
  <si>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</si>
  <si>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</si>
  <si>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</si>
  <si>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</si>
  <si>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</si>
  <si>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</si>
  <si>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</si>
  <si>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</si>
  <si>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</si>
  <si>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</si>
  <si>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</si>
  <si>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大館市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</si>
  <si>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</si>
  <si>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</si>
  <si>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</si>
  <si>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</si>
  <si>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</si>
  <si>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</si>
  <si>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</si>
  <si>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</si>
  <si>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</si>
  <si>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</si>
  <si>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</si>
  <si>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</si>
  <si>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</si>
  <si>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</si>
  <si>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</si>
  <si>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</si>
  <si>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</si>
  <si>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</si>
  <si>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</si>
  <si>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</si>
  <si>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</si>
  <si>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</si>
  <si>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</si>
  <si>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</si>
  <si>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</si>
  <si>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</si>
  <si>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</si>
  <si>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</si>
  <si>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</si>
  <si>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</si>
  <si>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</si>
  <si>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</si>
  <si>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</si>
  <si>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</si>
  <si>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</si>
  <si>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</si>
  <si>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</si>
  <si>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</si>
  <si>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</si>
  <si>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</si>
  <si>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</si>
  <si>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</si>
  <si>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</si>
  <si>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</si>
  <si>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</si>
  <si>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</si>
  <si>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</si>
  <si>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</si>
  <si>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</si>
  <si>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</si>
  <si>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</si>
  <si>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</si>
  <si>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大館市病院事業会計</t>
    <phoneticPr fontId="5"/>
  </si>
  <si>
    <t>うち日本人(％)</t>
    <phoneticPr fontId="5"/>
  </si>
  <si>
    <t>-1.6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</si>
  <si>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</si>
  <si>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</si>
  <si>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</si>
  <si>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</si>
  <si>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</si>
  <si>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</si>
  <si>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</si>
  <si>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</si>
  <si>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</si>
  <si>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</si>
  <si>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</si>
  <si>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</si>
  <si>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</si>
  <si>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</si>
  <si>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</si>
  <si>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</si>
  <si>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</si>
  <si>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</si>
  <si>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</si>
  <si>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</si>
  <si>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</si>
  <si>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</si>
  <si>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</si>
  <si>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</si>
  <si>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</si>
  <si>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</si>
  <si>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</si>
  <si>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</si>
  <si>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</si>
  <si>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</si>
  <si>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</si>
  <si>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</si>
  <si>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</si>
  <si>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</si>
  <si>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</si>
  <si>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</si>
  <si>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</si>
  <si>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</si>
  <si>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</si>
  <si>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</si>
  <si>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</si>
  <si>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</si>
  <si>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</si>
  <si>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</si>
  <si>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</si>
  <si>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</si>
  <si>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</si>
  <si>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</si>
  <si>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</si>
  <si>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</si>
  <si>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</si>
  <si>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</si>
  <si>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</si>
  <si>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</si>
  <si>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</si>
  <si>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</si>
  <si>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</si>
  <si>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</si>
  <si>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</si>
  <si>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秋田県大館市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</si>
  <si>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</si>
  <si>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</si>
  <si>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</si>
  <si>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</si>
  <si>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</si>
  <si>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</si>
  <si>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</si>
  <si>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</si>
  <si>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</si>
  <si>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</si>
  <si>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</si>
  <si>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</si>
  <si>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</si>
  <si>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</si>
  <si>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</si>
  <si>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</si>
  <si>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</si>
  <si>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</si>
  <si>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</si>
  <si>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</si>
  <si>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</si>
  <si>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</si>
  <si>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</si>
  <si>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</si>
  <si>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</si>
  <si>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</si>
  <si>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</si>
  <si>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</si>
  <si>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</si>
  <si>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</si>
  <si>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</si>
  <si>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</si>
  <si>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</si>
  <si>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</si>
  <si>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</si>
  <si>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</si>
  <si>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</si>
  <si>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</si>
  <si>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</si>
  <si>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</si>
  <si>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</si>
  <si>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</si>
  <si>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</si>
  <si>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</si>
  <si>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</si>
  <si>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</si>
  <si>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</si>
  <si>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</si>
  <si>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</si>
  <si>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</si>
  <si>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</si>
  <si>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</si>
  <si>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</si>
  <si>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</si>
  <si>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</si>
  <si>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</si>
  <si>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</si>
  <si>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</si>
  <si>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</si>
  <si>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</si>
  <si>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</si>
  <si>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</si>
  <si>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</si>
  <si>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</si>
  <si>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</si>
  <si>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</si>
  <si>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</si>
  <si>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</si>
  <si>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</si>
  <si>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</si>
  <si>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</si>
  <si>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</si>
  <si>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</si>
  <si>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</si>
  <si>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</si>
  <si>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</si>
  <si>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</si>
  <si>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</si>
  <si>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</si>
  <si>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</si>
  <si>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</si>
  <si>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</si>
  <si>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</si>
  <si>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</si>
  <si>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</si>
  <si>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</si>
  <si>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</si>
  <si>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</si>
  <si>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</si>
  <si>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</si>
  <si>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</si>
  <si>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</si>
  <si>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</si>
  <si>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</si>
  <si>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</si>
  <si>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</si>
  <si>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</si>
  <si>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</si>
  <si>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</si>
  <si>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t>
    <phoneticPr fontId="5"/>
  </si>
  <si>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</si>
  <si>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</si>
  <si>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</si>
  <si>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</si>
  <si>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</si>
  <si>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</si>
  <si>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</si>
  <si>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</si>
  <si>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</si>
  <si>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</si>
  <si>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</si>
  <si>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</si>
  <si>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</si>
  <si>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</si>
  <si>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</si>
  <si>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</si>
  <si>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</si>
  <si>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</si>
  <si>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</si>
  <si>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</si>
  <si>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</si>
  <si>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</si>
  <si>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</si>
  <si>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</si>
  <si>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</si>
  <si>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</si>
  <si>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</si>
  <si>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</si>
  <si>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</si>
  <si>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</si>
  <si>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</si>
  <si>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</si>
  <si>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</si>
  <si>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</si>
  <si>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</si>
  <si>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</si>
  <si>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</si>
  <si>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</si>
  <si>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</si>
  <si>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</si>
  <si>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</si>
  <si>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</si>
  <si>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</si>
  <si>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</si>
  <si>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</si>
  <si>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</si>
  <si>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</si>
  <si>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</si>
  <si>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</si>
  <si>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</si>
  <si>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</si>
  <si>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</si>
  <si>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</si>
  <si>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</si>
  <si>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秋田県大館市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</si>
  <si>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</si>
  <si>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</si>
  <si>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</si>
  <si>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</si>
  <si>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</si>
  <si>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</si>
  <si>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</si>
  <si>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</si>
  <si>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</si>
  <si>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</si>
  <si>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</si>
  <si>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</si>
  <si>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</si>
  <si>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</si>
  <si>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</si>
  <si>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</si>
  <si>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</si>
  <si>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</si>
  <si>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</si>
  <si>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</si>
  <si>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県北環境保全センター</t>
  </si>
  <si>
    <t>-</t>
  </si>
  <si>
    <t>大館市小規模水道等事業特別会計</t>
    <phoneticPr fontId="5"/>
  </si>
  <si>
    <t>-</t>
    <phoneticPr fontId="2"/>
  </si>
  <si>
    <t>大館市土地開発公社</t>
  </si>
  <si>
    <t>大館市休日夜間急患センター特別会計</t>
    <phoneticPr fontId="5"/>
  </si>
  <si>
    <t>大館市文教振興事業団</t>
  </si>
  <si>
    <t>大館市田代診療所事業特別会計</t>
    <phoneticPr fontId="5"/>
  </si>
  <si>
    <t>大館市温泉開発特別会計</t>
    <phoneticPr fontId="5"/>
  </si>
  <si>
    <t>-</t>
    <phoneticPr fontId="2"/>
  </si>
  <si>
    <t>大館市奨学資金特別会計</t>
    <phoneticPr fontId="5"/>
  </si>
  <si>
    <t>大館市都市計画事業特別会計</t>
    <phoneticPr fontId="5"/>
  </si>
  <si>
    <t>大館市土地取得特別会計</t>
    <phoneticPr fontId="5"/>
  </si>
  <si>
    <t>-</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</si>
  <si>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</si>
  <si>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</si>
  <si>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</si>
  <si>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</si>
  <si>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</si>
  <si>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</si>
  <si>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</si>
  <si>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総収益
（歳入）</t>
    <phoneticPr fontId="5"/>
  </si>
  <si>
    <t>総費用
（歳出）</t>
    <phoneticPr fontId="5"/>
  </si>
  <si>
    <t>純損益
（形式収支）</t>
    <phoneticPr fontId="5"/>
  </si>
  <si>
    <t>資金剰余額
/不足額
（実質収支）</t>
    <phoneticPr fontId="5"/>
  </si>
  <si>
    <t>資金剰余額
/不足額
（実質収支）</t>
    <phoneticPr fontId="5"/>
  </si>
  <si>
    <t>他会計等
からの
繰入金</t>
    <phoneticPr fontId="5"/>
  </si>
  <si>
    <t>企業債
（地方債）
現在高</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</si>
  <si>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</si>
  <si>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</si>
  <si>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</si>
  <si>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大館市国民健康保険特別会計</t>
    <phoneticPr fontId="5"/>
  </si>
  <si>
    <t>大館市後期高齢者医療特別会計</t>
    <phoneticPr fontId="5"/>
  </si>
  <si>
    <t>大館市介護保険特別会計</t>
    <phoneticPr fontId="5"/>
  </si>
  <si>
    <t>大館市介護サービス事業特別会計</t>
    <phoneticPr fontId="5"/>
  </si>
  <si>
    <t>大館市水道事業会計</t>
    <phoneticPr fontId="5"/>
  </si>
  <si>
    <t>大館市水道事業会計</t>
    <phoneticPr fontId="5"/>
  </si>
  <si>
    <t>法適用企業</t>
    <phoneticPr fontId="5"/>
  </si>
  <si>
    <t>法適用企業</t>
    <phoneticPr fontId="5"/>
  </si>
  <si>
    <t>大館市工業用水道事業会計</t>
    <phoneticPr fontId="5"/>
  </si>
  <si>
    <t>大館市下水道事業会計</t>
    <phoneticPr fontId="5"/>
  </si>
  <si>
    <t>法適用企業</t>
    <phoneticPr fontId="5"/>
  </si>
  <si>
    <t>大館市病院事業会計</t>
    <phoneticPr fontId="5"/>
  </si>
  <si>
    <t>大館市公設総合地方卸売市場特別会計</t>
    <phoneticPr fontId="5"/>
  </si>
  <si>
    <t>法非適用企業</t>
    <phoneticPr fontId="5"/>
  </si>
  <si>
    <t>大館市農業集落排水事業特別会計</t>
    <phoneticPr fontId="5"/>
  </si>
  <si>
    <t>法非適用企業</t>
    <phoneticPr fontId="5"/>
  </si>
  <si>
    <t>大館市戸別浄化槽整備事業特別会計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</si>
  <si>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</si>
  <si>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</si>
  <si>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</si>
  <si>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</si>
  <si>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</si>
  <si>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他会計等
からの
繰入金</t>
    <phoneticPr fontId="5"/>
  </si>
  <si>
    <t>左のうち
一般会計等
負担見込額</t>
    <phoneticPr fontId="5"/>
  </si>
  <si>
    <t>秋田県市町村総合事務組合（一般会計）</t>
  </si>
  <si>
    <t>-</t>
    <phoneticPr fontId="2"/>
  </si>
  <si>
    <t>秋田県市町村総合事務組合（交通災害共済事業等特別会計）</t>
  </si>
  <si>
    <t>秋田県市町村会館管理組合（一般会計）</t>
  </si>
  <si>
    <t>秋田県後期高齢者医療広域連合（一般会計）</t>
  </si>
  <si>
    <t>-</t>
    <phoneticPr fontId="2"/>
  </si>
  <si>
    <t>秋田県後期高齢者医療広域連合（後期高齢者医療特別会計）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</si>
  <si>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</si>
  <si>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</si>
  <si>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</si>
  <si>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</si>
  <si>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</si>
  <si>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</si>
  <si>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</si>
  <si>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</si>
  <si>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</si>
  <si>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</si>
  <si>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</si>
  <si>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</si>
  <si>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</si>
  <si>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</si>
  <si>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</si>
  <si>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</si>
  <si>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</si>
  <si>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</si>
  <si>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</si>
  <si>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</si>
  <si>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</si>
  <si>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</si>
  <si>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</si>
  <si>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</si>
  <si>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</si>
  <si>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</si>
  <si>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</si>
  <si>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</si>
  <si>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</si>
  <si>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</si>
  <si>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</si>
  <si>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</si>
  <si>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</si>
  <si>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</si>
  <si>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</si>
  <si>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</si>
  <si>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</si>
  <si>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</si>
  <si>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</si>
  <si>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</si>
  <si>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</si>
  <si>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</si>
  <si>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</si>
  <si>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</si>
  <si>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</si>
  <si>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</si>
  <si>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</si>
  <si>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</si>
  <si>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</si>
  <si>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大館市下水道事業会計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</si>
  <si>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</si>
  <si>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</si>
  <si>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大館市病院事業会計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</si>
  <si>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</si>
  <si>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</si>
  <si>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</si>
  <si>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</si>
  <si>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</si>
  <si>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</si>
  <si>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</si>
  <si>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</si>
  <si>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</si>
  <si>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t>
    <phoneticPr fontId="5"/>
  </si>
  <si>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</si>
  <si>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</si>
  <si>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</si>
  <si>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</si>
  <si>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</si>
  <si>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</si>
  <si>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</si>
  <si>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</si>
  <si>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</si>
  <si>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</si>
  <si>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</si>
  <si>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</si>
  <si>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</si>
  <si>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</si>
  <si>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</si>
  <si>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</si>
  <si>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</si>
  <si>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</si>
  <si>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</si>
  <si>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</si>
  <si>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</si>
  <si>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</si>
  <si>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</si>
  <si>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</si>
  <si>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</si>
  <si>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</si>
  <si>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</si>
  <si>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</si>
  <si>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</si>
  <si>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</si>
  <si>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</si>
  <si>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</si>
  <si>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</si>
  <si>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</si>
  <si>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</si>
  <si>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</si>
  <si>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</si>
  <si>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</si>
  <si>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</si>
  <si>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</si>
  <si>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</si>
  <si>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</si>
  <si>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</si>
  <si>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</si>
  <si>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</si>
  <si>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</si>
  <si>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</si>
  <si>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</si>
  <si>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</si>
  <si>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</si>
  <si>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</si>
  <si>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</si>
  <si>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</si>
  <si>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</si>
  <si>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</si>
  <si>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</si>
  <si>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</si>
  <si>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</si>
  <si>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</si>
  <si>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</si>
  <si>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</si>
  <si>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</si>
  <si>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</si>
  <si>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</si>
  <si>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</si>
  <si>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</si>
  <si>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</si>
  <si>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</si>
  <si>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</si>
  <si>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</si>
  <si>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</si>
  <si>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</si>
  <si>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</si>
  <si>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</si>
  <si>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</si>
  <si>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0.04</t>
  </si>
  <si>
    <t>▲ 3.52</t>
  </si>
  <si>
    <t>標準財政規模比（％）</t>
    <phoneticPr fontId="5"/>
  </si>
  <si>
    <t>会計</t>
    <rPh sb="0" eb="2">
      <t>カイケイ</t>
    </rPh>
    <phoneticPr fontId="5"/>
  </si>
  <si>
    <t>大館市病院事業会計</t>
  </si>
  <si>
    <t>▲ 0.55</t>
  </si>
  <si>
    <t>▲ 0.39</t>
  </si>
  <si>
    <t>▲ 0.46</t>
  </si>
  <si>
    <t>大館市水道事業会計</t>
  </si>
  <si>
    <t>一般会計</t>
  </si>
  <si>
    <t>大館市介護保険特別会計</t>
  </si>
  <si>
    <t>大館市下水道事業会計</t>
  </si>
  <si>
    <t>大館市国民健康保険特別会計</t>
  </si>
  <si>
    <t>大館市工業用水道事業会計</t>
  </si>
  <si>
    <t>大館市休日夜間急患センター特別会計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</si>
  <si>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</si>
  <si>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</si>
  <si>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</si>
  <si>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</si>
  <si>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</si>
  <si>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</si>
  <si>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</si>
  <si>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</si>
  <si>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</si>
  <si>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</si>
  <si>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</si>
  <si>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</si>
  <si>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</si>
  <si>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</si>
  <si>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</si>
  <si>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</si>
  <si>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</si>
  <si>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</si>
  <si>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</si>
  <si>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</si>
  <si>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</si>
  <si>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</si>
  <si>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</si>
  <si>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</si>
  <si>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</si>
  <si>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</si>
  <si>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</si>
  <si>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</si>
  <si>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</si>
  <si>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</si>
  <si>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</si>
  <si>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</si>
  <si>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</si>
  <si>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</si>
  <si>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</si>
  <si>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</si>
  <si>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</si>
  <si>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</si>
  <si>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</si>
  <si>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</si>
  <si>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</si>
  <si>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</si>
  <si>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</si>
  <si>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</si>
  <si>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</si>
  <si>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</si>
  <si>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</si>
  <si>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</si>
  <si>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2">
      <t>チイキ</t>
    </rPh>
    <rPh sb="2" eb="4">
      <t>シンコウ</t>
    </rPh>
    <rPh sb="4" eb="6">
      <t>キキン</t>
    </rPh>
    <phoneticPr fontId="2"/>
  </si>
  <si>
    <t>庁舎等整備基金</t>
    <rPh sb="0" eb="2">
      <t>チョウシャ</t>
    </rPh>
    <rPh sb="2" eb="3">
      <t>トウ</t>
    </rPh>
    <rPh sb="3" eb="5">
      <t>セイビ</t>
    </rPh>
    <rPh sb="5" eb="7">
      <t>キキン</t>
    </rPh>
    <phoneticPr fontId="2"/>
  </si>
  <si>
    <t>ふるさと応援寄附基金</t>
    <rPh sb="4" eb="6">
      <t>オウエン</t>
    </rPh>
    <rPh sb="6" eb="8">
      <t>キフ</t>
    </rPh>
    <rPh sb="8" eb="10">
      <t>キキン</t>
    </rPh>
    <phoneticPr fontId="2"/>
  </si>
  <si>
    <t>ふるさと基金</t>
    <rPh sb="4" eb="6">
      <t>キキン</t>
    </rPh>
    <phoneticPr fontId="2"/>
  </si>
  <si>
    <t>社会福祉環境整備基金</t>
    <rPh sb="0" eb="2">
      <t>シャカイ</t>
    </rPh>
    <rPh sb="2" eb="4">
      <t>フクシ</t>
    </rPh>
    <rPh sb="4" eb="6">
      <t>カンキョウ</t>
    </rPh>
    <rPh sb="6" eb="8">
      <t>セイビ</t>
    </rPh>
    <rPh sb="8" eb="10">
      <t>キキン</t>
    </rPh>
    <phoneticPr fontId="2"/>
  </si>
  <si>
    <t>基金残高合計</t>
    <rPh sb="0" eb="2">
      <t>キキン</t>
    </rPh>
    <rPh sb="2" eb="4">
      <t>ザンダカ</t>
    </rPh>
    <rPh sb="4" eb="6">
      <t>ゴウケイ</t>
    </rPh>
    <phoneticPr fontId="5"/>
  </si>
  <si>
    <t>　有形固定資産減価償却率は59.4％と類似団体平均を若干下回っている。将来負担比率は72.7%となっており、類似団体平均より高い水準にある。将来負担比率が前年度比0.2％の減となっているが、これは新規事業抑制による地方債借入額の減少及び繰出基準の変更による下水道事業債、病院事業債償還に係る繰出見込額の減少が主な要因である。
　今後は本庁舎の建替えに伴う地方債の借入により将来負担比率の上昇が見込まれるが、引き続き普通建設事業を厳選し、地方債残高の増加を抑制していきながら公共施設等総合管理計画並びに個別施設計画に基づき、施設の老朽化対策に取り組んでいく。</t>
    <rPh sb="86" eb="87">
      <t>ゲン</t>
    </rPh>
    <rPh sb="107" eb="109">
      <t>チホウ</t>
    </rPh>
    <rPh sb="109" eb="110">
      <t>サイ</t>
    </rPh>
    <rPh sb="135" eb="137">
      <t>ビョウイン</t>
    </rPh>
    <rPh sb="137" eb="139">
      <t>ジギョウ</t>
    </rPh>
    <rPh sb="139" eb="140">
      <t>サイ</t>
    </rPh>
    <rPh sb="154" eb="155">
      <t>オモ</t>
    </rPh>
    <rPh sb="156" eb="158">
      <t>ヨウイン</t>
    </rPh>
    <rPh sb="171" eb="173">
      <t>タテカ</t>
    </rPh>
    <phoneticPr fontId="5"/>
  </si>
  <si>
    <t>　将来負担比率は72.7％、実質公債費比率は8.5％となっており、ともに類似団体平均より高い水準にある。実質公債費比率は改善要因となる介護サービス事業債の償還終了による公営企業債に対する繰入金の減少や災害復旧等に係る基準財政需要額の増加等があった一方で、悪化要因となる臨時財政対策債発行可能額の減少等により前年度同値となっている。将来負担比率は新規事業抑制による地方債借入額の減少及び繰出基準の変更による下水道事業債、病院事業債償還に係る繰出見込額の減少により前年度比0.2％の減となった。
　今後は本庁舎の建替えに伴う地方債の借入により両比率の上昇が見込まれるため、引き続き普通建設事業を厳選し、地方債残高の増加を抑制する等、将来負担を平準化しつつ老朽化対策に取り組んでいく。</t>
    <rPh sb="60" eb="62">
      <t>カイゼン</t>
    </rPh>
    <rPh sb="62" eb="64">
      <t>ヨウイン</t>
    </rPh>
    <rPh sb="67" eb="69">
      <t>カイゴ</t>
    </rPh>
    <rPh sb="73" eb="75">
      <t>ジギョウ</t>
    </rPh>
    <rPh sb="75" eb="76">
      <t>サイ</t>
    </rPh>
    <rPh sb="79" eb="81">
      <t>シュウリョウ</t>
    </rPh>
    <rPh sb="118" eb="119">
      <t>トウ</t>
    </rPh>
    <rPh sb="123" eb="125">
      <t>イッポウ</t>
    </rPh>
    <rPh sb="127" eb="129">
      <t>アッカ</t>
    </rPh>
    <rPh sb="129" eb="131">
      <t>ヨウイン</t>
    </rPh>
    <rPh sb="149" eb="150">
      <t>トウ</t>
    </rPh>
    <rPh sb="172" eb="174">
      <t>シンキ</t>
    </rPh>
    <rPh sb="174" eb="176">
      <t>ジギョウ</t>
    </rPh>
    <rPh sb="176" eb="178">
      <t>ヨクセイ</t>
    </rPh>
    <rPh sb="181" eb="183">
      <t>チホウ</t>
    </rPh>
    <rPh sb="183" eb="184">
      <t>サイ</t>
    </rPh>
    <rPh sb="184" eb="186">
      <t>カリイレ</t>
    </rPh>
    <rPh sb="186" eb="187">
      <t>ガク</t>
    </rPh>
    <rPh sb="188" eb="190">
      <t>ゲンショウ</t>
    </rPh>
    <rPh sb="190" eb="191">
      <t>オヨ</t>
    </rPh>
    <rPh sb="192" eb="194">
      <t>クリダ</t>
    </rPh>
    <rPh sb="194" eb="196">
      <t>キジュン</t>
    </rPh>
    <rPh sb="197" eb="199">
      <t>ヘンコウ</t>
    </rPh>
    <rPh sb="202" eb="205">
      <t>ゲスイドウ</t>
    </rPh>
    <rPh sb="205" eb="207">
      <t>ジギョウ</t>
    </rPh>
    <rPh sb="207" eb="208">
      <t>サイ</t>
    </rPh>
    <rPh sb="209" eb="211">
      <t>ビョウイン</t>
    </rPh>
    <rPh sb="211" eb="213">
      <t>ジギョウ</t>
    </rPh>
    <rPh sb="213" eb="214">
      <t>サイ</t>
    </rPh>
    <rPh sb="214" eb="216">
      <t>ショウカン</t>
    </rPh>
    <rPh sb="217" eb="218">
      <t>カカ</t>
    </rPh>
    <rPh sb="219" eb="221">
      <t>クリダ</t>
    </rPh>
    <rPh sb="221" eb="223">
      <t>ミコミ</t>
    </rPh>
    <rPh sb="223" eb="224">
      <t>ガク</t>
    </rPh>
    <rPh sb="225" eb="227">
      <t>ゲンショウ</t>
    </rPh>
    <rPh sb="239" eb="240">
      <t>ゲン</t>
    </rPh>
    <rPh sb="254" eb="256">
      <t>タテカ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</si>
</sst>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81F2-4111-BF75-B10B4148A9D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74747</c:v>
                </c:pt>
                <c:pt idx="1">
                  <c:v>49509</c:v>
                </c:pt>
                <c:pt idx="2">
                  <c:v>64652</c:v>
                </c:pt>
                <c:pt idx="3">
                  <c:v>66408</c:v>
                </c:pt>
                <c:pt idx="4">
                  <c:v>70209</c:v>
                </c:pt>
              </c:numCache>
            </c:numRef>
          </c:val>
          <c:smooth val="0"/>
          <c:extLst xmlns:c16r2="http://schemas.microsoft.com/office/drawing/2015/06/chart">
            <c:ext xmlns:c16="http://schemas.microsoft.com/office/drawing/2014/chart" uri="{C3380CC4-5D6E-409C-BE32-E72D297353CC}">
              <c16:uniqueId val="{00000001-81F2-4111-BF75-B10B4148A9D8}"/>
            </c:ext>
          </c:extLst>
        </c:ser>
        <c:dLbls>
          <c:showLegendKey val="0"/>
          <c:showVal val="0"/>
          <c:showCatName val="0"/>
          <c:showSerName val="0"/>
          <c:showPercent val="0"/>
          <c:showBubbleSize val="0"/>
        </c:dLbls>
        <c:marker val="1"/>
        <c:smooth val="0"/>
        <c:axId val="795172016"/>
        <c:axId val="795169664"/>
      </c:lineChart>
      <c:catAx>
        <c:axId val="79517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5169664"/>
        <c:crosses val="autoZero"/>
        <c:auto val="1"/>
        <c:lblAlgn val="ctr"/>
        <c:lblOffset val="100"/>
        <c:tickLblSkip val="1"/>
        <c:tickMarkSkip val="1"/>
        <c:noMultiLvlLbl val="0"/>
      </c:catAx>
      <c:valAx>
        <c:axId val="7951696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517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7.64</c:v>
                </c:pt>
                <c:pt idx="1">
                  <c:v>5.51</c:v>
                </c:pt>
                <c:pt idx="2">
                  <c:v>7.59</c:v>
                </c:pt>
                <c:pt idx="3">
                  <c:v>5.26</c:v>
                </c:pt>
                <c:pt idx="4">
                  <c:v>8.2200000000000006</c:v>
                </c:pt>
              </c:numCache>
            </c:numRef>
          </c:val>
          <c:extLst xmlns:c16r2="http://schemas.microsoft.com/office/drawing/2015/06/chart">
            <c:ext xmlns:c16="http://schemas.microsoft.com/office/drawing/2014/chart" uri="{C3380CC4-5D6E-409C-BE32-E72D297353CC}">
              <c16:uniqueId val="{00000000-E17A-4FB4-B509-6328B2D9510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8.2799999999999994</c:v>
                </c:pt>
                <c:pt idx="1">
                  <c:v>8.9</c:v>
                </c:pt>
                <c:pt idx="2">
                  <c:v>7.59</c:v>
                </c:pt>
                <c:pt idx="3">
                  <c:v>6.5</c:v>
                </c:pt>
                <c:pt idx="4">
                  <c:v>6.53</c:v>
                </c:pt>
              </c:numCache>
            </c:numRef>
          </c:val>
          <c:extLst xmlns:c16r2="http://schemas.microsoft.com/office/drawing/2015/06/chart">
            <c:ext xmlns:c16="http://schemas.microsoft.com/office/drawing/2014/chart" uri="{C3380CC4-5D6E-409C-BE32-E72D297353CC}">
              <c16:uniqueId val="{00000001-E17A-4FB4-B509-6328B2D9510F}"/>
            </c:ext>
          </c:extLst>
        </c:ser>
        <c:dLbls>
          <c:showLegendKey val="0"/>
          <c:showVal val="0"/>
          <c:showCatName val="0"/>
          <c:showSerName val="0"/>
          <c:showPercent val="0"/>
          <c:showBubbleSize val="0"/>
        </c:dLbls>
        <c:gapWidth val="250"/>
        <c:overlap val="100"/>
        <c:axId val="795552840"/>
        <c:axId val="79555048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1.84</c:v>
                </c:pt>
                <c:pt idx="1">
                  <c:v>-0.04</c:v>
                </c:pt>
                <c:pt idx="2">
                  <c:v>0.55000000000000004</c:v>
                </c:pt>
                <c:pt idx="3">
                  <c:v>-3.52</c:v>
                </c:pt>
                <c:pt idx="4">
                  <c:v>2.92</c:v>
                </c:pt>
              </c:numCache>
            </c:numRef>
          </c:val>
          <c:smooth val="0"/>
          <c:extLst xmlns:c16r2="http://schemas.microsoft.com/office/drawing/2015/06/chart">
            <c:ext xmlns:c16="http://schemas.microsoft.com/office/drawing/2014/chart" uri="{C3380CC4-5D6E-409C-BE32-E72D297353CC}">
              <c16:uniqueId val="{00000002-E17A-4FB4-B509-6328B2D9510F}"/>
            </c:ext>
          </c:extLst>
        </c:ser>
        <c:dLbls>
          <c:showLegendKey val="0"/>
          <c:showVal val="0"/>
          <c:showCatName val="0"/>
          <c:showSerName val="0"/>
          <c:showPercent val="0"/>
          <c:showBubbleSize val="0"/>
        </c:dLbls>
        <c:marker val="1"/>
        <c:smooth val="0"/>
        <c:axId val="795552840"/>
        <c:axId val="795550488"/>
      </c:lineChart>
      <c:catAx>
        <c:axId val="795552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5550488"/>
        <c:crosses val="autoZero"/>
        <c:auto val="1"/>
        <c:lblAlgn val="ctr"/>
        <c:lblOffset val="100"/>
        <c:tickLblSkip val="1"/>
        <c:tickMarkSkip val="1"/>
        <c:noMultiLvlLbl val="0"/>
      </c:catAx>
      <c:valAx>
        <c:axId val="795550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5552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0.06</c:v>
                </c:pt>
                <c:pt idx="2">
                  <c:v>#N/A</c:v>
                </c:pt>
                <c:pt idx="3">
                  <c:v>0.05</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0-8183-4329-915A-146A3AD87D2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183-4329-915A-146A3AD87D24}"/>
            </c:ext>
          </c:extLst>
        </c:ser>
        <c:ser>
          <c:idx val="2"/>
          <c:order val="2"/>
          <c:tx>
            <c:strRef>
              <c:f>[1]データシート!$A$29</c:f>
              <c:strCache>
                <c:ptCount val="1"/>
                <c:pt idx="0">
                  <c:v>大館市休日夜間急患センター特別会計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8183-4329-915A-146A3AD87D24}"/>
            </c:ext>
          </c:extLst>
        </c:ser>
        <c:ser>
          <c:idx val="3"/>
          <c:order val="3"/>
          <c:tx>
            <c:strRef>
              <c:f>[1]データシート!$A$30</c:f>
              <c:strCache>
                <c:ptCount val="1"/>
                <c:pt idx="0">
                  <c:v>大館市工業用水道事業会計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0.31</c:v>
                </c:pt>
                <c:pt idx="2">
                  <c:v>#N/A</c:v>
                </c:pt>
                <c:pt idx="3">
                  <c:v>0.41</c:v>
                </c:pt>
                <c:pt idx="4">
                  <c:v>#N/A</c:v>
                </c:pt>
                <c:pt idx="5">
                  <c:v>0.48</c:v>
                </c:pt>
                <c:pt idx="6">
                  <c:v>#N/A</c:v>
                </c:pt>
                <c:pt idx="7">
                  <c:v>0.53</c:v>
                </c:pt>
                <c:pt idx="8">
                  <c:v>#N/A</c:v>
                </c:pt>
                <c:pt idx="9">
                  <c:v>0.63</c:v>
                </c:pt>
              </c:numCache>
            </c:numRef>
          </c:val>
          <c:extLst xmlns:c16r2="http://schemas.microsoft.com/office/drawing/2015/06/chart">
            <c:ext xmlns:c16="http://schemas.microsoft.com/office/drawing/2014/chart" uri="{C3380CC4-5D6E-409C-BE32-E72D297353CC}">
              <c16:uniqueId val="{00000003-8183-4329-915A-146A3AD87D24}"/>
            </c:ext>
          </c:extLst>
        </c:ser>
        <c:ser>
          <c:idx val="4"/>
          <c:order val="4"/>
          <c:tx>
            <c:strRef>
              <c:f>[1]データシート!$A$31</c:f>
              <c:strCache>
                <c:ptCount val="1"/>
                <c:pt idx="0">
                  <c:v>大館市国民健康保険特別会計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1.5</c:v>
                </c:pt>
                <c:pt idx="2">
                  <c:v>#N/A</c:v>
                </c:pt>
                <c:pt idx="3">
                  <c:v>1.28</c:v>
                </c:pt>
                <c:pt idx="4">
                  <c:v>#N/A</c:v>
                </c:pt>
                <c:pt idx="5">
                  <c:v>2.1</c:v>
                </c:pt>
                <c:pt idx="6">
                  <c:v>#N/A</c:v>
                </c:pt>
                <c:pt idx="7">
                  <c:v>0.93</c:v>
                </c:pt>
                <c:pt idx="8">
                  <c:v>#N/A</c:v>
                </c:pt>
                <c:pt idx="9">
                  <c:v>0.88</c:v>
                </c:pt>
              </c:numCache>
            </c:numRef>
          </c:val>
          <c:extLst xmlns:c16r2="http://schemas.microsoft.com/office/drawing/2015/06/chart">
            <c:ext xmlns:c16="http://schemas.microsoft.com/office/drawing/2014/chart" uri="{C3380CC4-5D6E-409C-BE32-E72D297353CC}">
              <c16:uniqueId val="{00000004-8183-4329-915A-146A3AD87D24}"/>
            </c:ext>
          </c:extLst>
        </c:ser>
        <c:ser>
          <c:idx val="5"/>
          <c:order val="5"/>
          <c:tx>
            <c:strRef>
              <c:f>[1]データシート!$A$32</c:f>
              <c:strCache>
                <c:ptCount val="1"/>
                <c:pt idx="0">
                  <c:v>大館市下水道事業会計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1.86</c:v>
                </c:pt>
                <c:pt idx="2">
                  <c:v>#N/A</c:v>
                </c:pt>
                <c:pt idx="3">
                  <c:v>2.04</c:v>
                </c:pt>
                <c:pt idx="4">
                  <c:v>#N/A</c:v>
                </c:pt>
                <c:pt idx="5">
                  <c:v>1.67</c:v>
                </c:pt>
                <c:pt idx="6">
                  <c:v>#N/A</c:v>
                </c:pt>
                <c:pt idx="7">
                  <c:v>1.1599999999999999</c:v>
                </c:pt>
                <c:pt idx="8">
                  <c:v>#N/A</c:v>
                </c:pt>
                <c:pt idx="9">
                  <c:v>1.01</c:v>
                </c:pt>
              </c:numCache>
            </c:numRef>
          </c:val>
          <c:extLst xmlns:c16r2="http://schemas.microsoft.com/office/drawing/2015/06/chart">
            <c:ext xmlns:c16="http://schemas.microsoft.com/office/drawing/2014/chart" uri="{C3380CC4-5D6E-409C-BE32-E72D297353CC}">
              <c16:uniqueId val="{00000005-8183-4329-915A-146A3AD87D24}"/>
            </c:ext>
          </c:extLst>
        </c:ser>
        <c:ser>
          <c:idx val="6"/>
          <c:order val="6"/>
          <c:tx>
            <c:strRef>
              <c:f>[1]データシート!$A$33</c:f>
              <c:strCache>
                <c:ptCount val="1"/>
                <c:pt idx="0">
                  <c:v>大館市介護保険特別会計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1.59</c:v>
                </c:pt>
                <c:pt idx="2">
                  <c:v>#N/A</c:v>
                </c:pt>
                <c:pt idx="3">
                  <c:v>2.2999999999999998</c:v>
                </c:pt>
                <c:pt idx="4">
                  <c:v>#N/A</c:v>
                </c:pt>
                <c:pt idx="5">
                  <c:v>1.93</c:v>
                </c:pt>
                <c:pt idx="6">
                  <c:v>#N/A</c:v>
                </c:pt>
                <c:pt idx="7">
                  <c:v>2.36</c:v>
                </c:pt>
                <c:pt idx="8">
                  <c:v>#N/A</c:v>
                </c:pt>
                <c:pt idx="9">
                  <c:v>1.57</c:v>
                </c:pt>
              </c:numCache>
            </c:numRef>
          </c:val>
          <c:extLst xmlns:c16r2="http://schemas.microsoft.com/office/drawing/2015/06/chart">
            <c:ext xmlns:c16="http://schemas.microsoft.com/office/drawing/2014/chart" uri="{C3380CC4-5D6E-409C-BE32-E72D297353CC}">
              <c16:uniqueId val="{00000006-8183-4329-915A-146A3AD87D24}"/>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7.6</c:v>
                </c:pt>
                <c:pt idx="2">
                  <c:v>#N/A</c:v>
                </c:pt>
                <c:pt idx="3">
                  <c:v>5.47</c:v>
                </c:pt>
                <c:pt idx="4">
                  <c:v>#N/A</c:v>
                </c:pt>
                <c:pt idx="5">
                  <c:v>7.55</c:v>
                </c:pt>
                <c:pt idx="6">
                  <c:v>#N/A</c:v>
                </c:pt>
                <c:pt idx="7">
                  <c:v>5.19</c:v>
                </c:pt>
                <c:pt idx="8">
                  <c:v>#N/A</c:v>
                </c:pt>
                <c:pt idx="9">
                  <c:v>8.19</c:v>
                </c:pt>
              </c:numCache>
            </c:numRef>
          </c:val>
          <c:extLst xmlns:c16r2="http://schemas.microsoft.com/office/drawing/2015/06/chart">
            <c:ext xmlns:c16="http://schemas.microsoft.com/office/drawing/2014/chart" uri="{C3380CC4-5D6E-409C-BE32-E72D297353CC}">
              <c16:uniqueId val="{00000007-8183-4329-915A-146A3AD87D24}"/>
            </c:ext>
          </c:extLst>
        </c:ser>
        <c:ser>
          <c:idx val="8"/>
          <c:order val="8"/>
          <c:tx>
            <c:strRef>
              <c:f>[1]データシート!$A$35</c:f>
              <c:strCache>
                <c:ptCount val="1"/>
                <c:pt idx="0">
                  <c:v>大館市水道事業会計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9.66</c:v>
                </c:pt>
                <c:pt idx="2">
                  <c:v>#N/A</c:v>
                </c:pt>
                <c:pt idx="3">
                  <c:v>8.9</c:v>
                </c:pt>
                <c:pt idx="4">
                  <c:v>#N/A</c:v>
                </c:pt>
                <c:pt idx="5">
                  <c:v>9.36</c:v>
                </c:pt>
                <c:pt idx="6">
                  <c:v>#N/A</c:v>
                </c:pt>
                <c:pt idx="7">
                  <c:v>10.039999999999999</c:v>
                </c:pt>
                <c:pt idx="8">
                  <c:v>#N/A</c:v>
                </c:pt>
                <c:pt idx="9">
                  <c:v>10.6</c:v>
                </c:pt>
              </c:numCache>
            </c:numRef>
          </c:val>
          <c:extLst xmlns:c16r2="http://schemas.microsoft.com/office/drawing/2015/06/chart">
            <c:ext xmlns:c16="http://schemas.microsoft.com/office/drawing/2014/chart" uri="{C3380CC4-5D6E-409C-BE32-E72D297353CC}">
              <c16:uniqueId val="{00000008-8183-4329-915A-146A3AD87D24}"/>
            </c:ext>
          </c:extLst>
        </c:ser>
        <c:ser>
          <c:idx val="9"/>
          <c:order val="9"/>
          <c:tx>
            <c:strRef>
              <c:f>[1]データシート!$A$36</c:f>
              <c:strCache>
                <c:ptCount val="1"/>
                <c:pt idx="0">
                  <c:v>大館市病院事業会計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1.91</c:v>
                </c:pt>
                <c:pt idx="2">
                  <c:v>#N/A</c:v>
                </c:pt>
                <c:pt idx="3">
                  <c:v>1.1399999999999999</c:v>
                </c:pt>
                <c:pt idx="4">
                  <c:v>0.55000000000000004</c:v>
                </c:pt>
                <c:pt idx="5">
                  <c:v>#N/A</c:v>
                </c:pt>
                <c:pt idx="6">
                  <c:v>0.39</c:v>
                </c:pt>
                <c:pt idx="7">
                  <c:v>#N/A</c:v>
                </c:pt>
                <c:pt idx="8">
                  <c:v>0.46</c:v>
                </c:pt>
                <c:pt idx="9">
                  <c:v>#N/A</c:v>
                </c:pt>
              </c:numCache>
            </c:numRef>
          </c:val>
          <c:extLst xmlns:c16r2="http://schemas.microsoft.com/office/drawing/2015/06/chart">
            <c:ext xmlns:c16="http://schemas.microsoft.com/office/drawing/2014/chart" uri="{C3380CC4-5D6E-409C-BE32-E72D297353CC}">
              <c16:uniqueId val="{00000009-8183-4329-915A-146A3AD87D24}"/>
            </c:ext>
          </c:extLst>
        </c:ser>
        <c:dLbls>
          <c:showLegendKey val="0"/>
          <c:showVal val="0"/>
          <c:showCatName val="0"/>
          <c:showSerName val="0"/>
          <c:showPercent val="0"/>
          <c:showBubbleSize val="0"/>
        </c:dLbls>
        <c:gapWidth val="150"/>
        <c:overlap val="100"/>
        <c:axId val="795552448"/>
        <c:axId val="795551272"/>
      </c:barChart>
      <c:catAx>
        <c:axId val="79555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5551272"/>
        <c:crosses val="autoZero"/>
        <c:auto val="1"/>
        <c:lblAlgn val="ctr"/>
        <c:lblOffset val="100"/>
        <c:tickLblSkip val="1"/>
        <c:tickMarkSkip val="1"/>
        <c:noMultiLvlLbl val="0"/>
      </c:catAx>
      <c:valAx>
        <c:axId val="795551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555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3297</c:v>
                </c:pt>
                <c:pt idx="5">
                  <c:v>3357</c:v>
                </c:pt>
                <c:pt idx="8">
                  <c:v>3450</c:v>
                </c:pt>
                <c:pt idx="11">
                  <c:v>3367</c:v>
                </c:pt>
                <c:pt idx="14">
                  <c:v>3377</c:v>
                </c:pt>
              </c:numCache>
            </c:numRef>
          </c:val>
          <c:extLst xmlns:c16r2="http://schemas.microsoft.com/office/drawing/2015/06/chart">
            <c:ext xmlns:c16="http://schemas.microsoft.com/office/drawing/2014/chart" uri="{C3380CC4-5D6E-409C-BE32-E72D297353CC}">
              <c16:uniqueId val="{00000000-D3AB-4DB3-A084-D35FB2ED62BF}"/>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3AB-4DB3-A084-D35FB2ED62BF}"/>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204</c:v>
                </c:pt>
                <c:pt idx="3">
                  <c:v>201</c:v>
                </c:pt>
                <c:pt idx="6">
                  <c:v>201</c:v>
                </c:pt>
                <c:pt idx="9">
                  <c:v>201</c:v>
                </c:pt>
                <c:pt idx="12">
                  <c:v>199</c:v>
                </c:pt>
              </c:numCache>
            </c:numRef>
          </c:val>
          <c:extLst xmlns:c16r2="http://schemas.microsoft.com/office/drawing/2015/06/chart">
            <c:ext xmlns:c16="http://schemas.microsoft.com/office/drawing/2014/chart" uri="{C3380CC4-5D6E-409C-BE32-E72D297353CC}">
              <c16:uniqueId val="{00000002-D3AB-4DB3-A084-D35FB2ED62BF}"/>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3AB-4DB3-A084-D35FB2ED62BF}"/>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1661</c:v>
                </c:pt>
                <c:pt idx="3">
                  <c:v>1619</c:v>
                </c:pt>
                <c:pt idx="6">
                  <c:v>1576</c:v>
                </c:pt>
                <c:pt idx="9">
                  <c:v>1536</c:v>
                </c:pt>
                <c:pt idx="12">
                  <c:v>1504</c:v>
                </c:pt>
              </c:numCache>
            </c:numRef>
          </c:val>
          <c:extLst xmlns:c16r2="http://schemas.microsoft.com/office/drawing/2015/06/chart">
            <c:ext xmlns:c16="http://schemas.microsoft.com/office/drawing/2014/chart" uri="{C3380CC4-5D6E-409C-BE32-E72D297353CC}">
              <c16:uniqueId val="{00000004-D3AB-4DB3-A084-D35FB2ED62BF}"/>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3AB-4DB3-A084-D35FB2ED62BF}"/>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3AB-4DB3-A084-D35FB2ED62BF}"/>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3274</c:v>
                </c:pt>
                <c:pt idx="3">
                  <c:v>3181</c:v>
                </c:pt>
                <c:pt idx="6">
                  <c:v>3186</c:v>
                </c:pt>
                <c:pt idx="9">
                  <c:v>3261</c:v>
                </c:pt>
                <c:pt idx="12">
                  <c:v>3254</c:v>
                </c:pt>
              </c:numCache>
            </c:numRef>
          </c:val>
          <c:extLst xmlns:c16r2="http://schemas.microsoft.com/office/drawing/2015/06/chart">
            <c:ext xmlns:c16="http://schemas.microsoft.com/office/drawing/2014/chart" uri="{C3380CC4-5D6E-409C-BE32-E72D297353CC}">
              <c16:uniqueId val="{00000007-D3AB-4DB3-A084-D35FB2ED62BF}"/>
            </c:ext>
          </c:extLst>
        </c:ser>
        <c:dLbls>
          <c:showLegendKey val="0"/>
          <c:showVal val="0"/>
          <c:showCatName val="0"/>
          <c:showSerName val="0"/>
          <c:showPercent val="0"/>
          <c:showBubbleSize val="0"/>
        </c:dLbls>
        <c:gapWidth val="100"/>
        <c:overlap val="100"/>
        <c:axId val="795562592"/>
        <c:axId val="79556220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1842</c:v>
                </c:pt>
                <c:pt idx="2">
                  <c:v>#N/A</c:v>
                </c:pt>
                <c:pt idx="3">
                  <c:v>#N/A</c:v>
                </c:pt>
                <c:pt idx="4">
                  <c:v>1644</c:v>
                </c:pt>
                <c:pt idx="5">
                  <c:v>#N/A</c:v>
                </c:pt>
                <c:pt idx="6">
                  <c:v>#N/A</c:v>
                </c:pt>
                <c:pt idx="7">
                  <c:v>1513</c:v>
                </c:pt>
                <c:pt idx="8">
                  <c:v>#N/A</c:v>
                </c:pt>
                <c:pt idx="9">
                  <c:v>#N/A</c:v>
                </c:pt>
                <c:pt idx="10">
                  <c:v>1631</c:v>
                </c:pt>
                <c:pt idx="11">
                  <c:v>#N/A</c:v>
                </c:pt>
                <c:pt idx="12">
                  <c:v>#N/A</c:v>
                </c:pt>
                <c:pt idx="13">
                  <c:v>1580</c:v>
                </c:pt>
                <c:pt idx="14">
                  <c:v>#N/A</c:v>
                </c:pt>
              </c:numCache>
            </c:numRef>
          </c:val>
          <c:smooth val="0"/>
          <c:extLst xmlns:c16r2="http://schemas.microsoft.com/office/drawing/2015/06/chart">
            <c:ext xmlns:c16="http://schemas.microsoft.com/office/drawing/2014/chart" uri="{C3380CC4-5D6E-409C-BE32-E72D297353CC}">
              <c16:uniqueId val="{00000008-D3AB-4DB3-A084-D35FB2ED62BF}"/>
            </c:ext>
          </c:extLst>
        </c:ser>
        <c:dLbls>
          <c:showLegendKey val="0"/>
          <c:showVal val="0"/>
          <c:showCatName val="0"/>
          <c:showSerName val="0"/>
          <c:showPercent val="0"/>
          <c:showBubbleSize val="0"/>
        </c:dLbls>
        <c:marker val="1"/>
        <c:smooth val="0"/>
        <c:axId val="795562592"/>
        <c:axId val="795562200"/>
      </c:lineChart>
      <c:catAx>
        <c:axId val="79556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5562200"/>
        <c:crosses val="autoZero"/>
        <c:auto val="1"/>
        <c:lblAlgn val="ctr"/>
        <c:lblOffset val="100"/>
        <c:tickLblSkip val="1"/>
        <c:tickMarkSkip val="1"/>
        <c:noMultiLvlLbl val="0"/>
      </c:catAx>
      <c:valAx>
        <c:axId val="795562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5562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37423</c:v>
                </c:pt>
                <c:pt idx="5">
                  <c:v>36979</c:v>
                </c:pt>
                <c:pt idx="8">
                  <c:v>36415</c:v>
                </c:pt>
                <c:pt idx="11">
                  <c:v>36383</c:v>
                </c:pt>
                <c:pt idx="14">
                  <c:v>35720</c:v>
                </c:pt>
              </c:numCache>
            </c:numRef>
          </c:val>
          <c:extLst xmlns:c16r2="http://schemas.microsoft.com/office/drawing/2015/06/chart">
            <c:ext xmlns:c16="http://schemas.microsoft.com/office/drawing/2014/chart" uri="{C3380CC4-5D6E-409C-BE32-E72D297353CC}">
              <c16:uniqueId val="{00000000-3115-457B-9FB7-260FF661F91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2459</c:v>
                </c:pt>
                <c:pt idx="5">
                  <c:v>2686</c:v>
                </c:pt>
                <c:pt idx="8">
                  <c:v>2651</c:v>
                </c:pt>
                <c:pt idx="11">
                  <c:v>1071</c:v>
                </c:pt>
                <c:pt idx="14">
                  <c:v>933</c:v>
                </c:pt>
              </c:numCache>
            </c:numRef>
          </c:val>
          <c:extLst xmlns:c16r2="http://schemas.microsoft.com/office/drawing/2015/06/chart">
            <c:ext xmlns:c16="http://schemas.microsoft.com/office/drawing/2014/chart" uri="{C3380CC4-5D6E-409C-BE32-E72D297353CC}">
              <c16:uniqueId val="{00000001-3115-457B-9FB7-260FF661F91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7217</c:v>
                </c:pt>
                <c:pt idx="5">
                  <c:v>7868</c:v>
                </c:pt>
                <c:pt idx="8">
                  <c:v>7688</c:v>
                </c:pt>
                <c:pt idx="11">
                  <c:v>7983</c:v>
                </c:pt>
                <c:pt idx="14">
                  <c:v>7834</c:v>
                </c:pt>
              </c:numCache>
            </c:numRef>
          </c:val>
          <c:extLst xmlns:c16r2="http://schemas.microsoft.com/office/drawing/2015/06/chart">
            <c:ext xmlns:c16="http://schemas.microsoft.com/office/drawing/2014/chart" uri="{C3380CC4-5D6E-409C-BE32-E72D297353CC}">
              <c16:uniqueId val="{00000002-3115-457B-9FB7-260FF661F91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115-457B-9FB7-260FF661F91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115-457B-9FB7-260FF661F91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15-457B-9FB7-260FF661F91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6451</c:v>
                </c:pt>
                <c:pt idx="3">
                  <c:v>5928</c:v>
                </c:pt>
                <c:pt idx="6">
                  <c:v>5993</c:v>
                </c:pt>
                <c:pt idx="9">
                  <c:v>5720</c:v>
                </c:pt>
                <c:pt idx="12">
                  <c:v>5795</c:v>
                </c:pt>
              </c:numCache>
            </c:numRef>
          </c:val>
          <c:extLst xmlns:c16r2="http://schemas.microsoft.com/office/drawing/2015/06/chart">
            <c:ext xmlns:c16="http://schemas.microsoft.com/office/drawing/2014/chart" uri="{C3380CC4-5D6E-409C-BE32-E72D297353CC}">
              <c16:uniqueId val="{00000006-3115-457B-9FB7-260FF661F91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3115-457B-9FB7-260FF661F91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25055</c:v>
                </c:pt>
                <c:pt idx="3">
                  <c:v>24371</c:v>
                </c:pt>
                <c:pt idx="6">
                  <c:v>23064</c:v>
                </c:pt>
                <c:pt idx="9">
                  <c:v>21866</c:v>
                </c:pt>
                <c:pt idx="12">
                  <c:v>21122</c:v>
                </c:pt>
              </c:numCache>
            </c:numRef>
          </c:val>
          <c:extLst xmlns:c16r2="http://schemas.microsoft.com/office/drawing/2015/06/chart">
            <c:ext xmlns:c16="http://schemas.microsoft.com/office/drawing/2014/chart" uri="{C3380CC4-5D6E-409C-BE32-E72D297353CC}">
              <c16:uniqueId val="{00000008-3115-457B-9FB7-260FF661F91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892</c:v>
                </c:pt>
                <c:pt idx="3">
                  <c:v>681</c:v>
                </c:pt>
                <c:pt idx="6">
                  <c:v>491</c:v>
                </c:pt>
                <c:pt idx="9">
                  <c:v>290</c:v>
                </c:pt>
                <c:pt idx="12">
                  <c:v>91</c:v>
                </c:pt>
              </c:numCache>
            </c:numRef>
          </c:val>
          <c:extLst xmlns:c16r2="http://schemas.microsoft.com/office/drawing/2015/06/chart">
            <c:ext xmlns:c16="http://schemas.microsoft.com/office/drawing/2014/chart" uri="{C3380CC4-5D6E-409C-BE32-E72D297353CC}">
              <c16:uniqueId val="{00000009-3115-457B-9FB7-260FF661F91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31544</c:v>
                </c:pt>
                <c:pt idx="3">
                  <c:v>30623</c:v>
                </c:pt>
                <c:pt idx="6">
                  <c:v>30553</c:v>
                </c:pt>
                <c:pt idx="9">
                  <c:v>30936</c:v>
                </c:pt>
                <c:pt idx="12">
                  <c:v>30714</c:v>
                </c:pt>
              </c:numCache>
            </c:numRef>
          </c:val>
          <c:extLst xmlns:c16r2="http://schemas.microsoft.com/office/drawing/2015/06/chart">
            <c:ext xmlns:c16="http://schemas.microsoft.com/office/drawing/2014/chart" uri="{C3380CC4-5D6E-409C-BE32-E72D297353CC}">
              <c16:uniqueId val="{0000000A-3115-457B-9FB7-260FF661F914}"/>
            </c:ext>
          </c:extLst>
        </c:ser>
        <c:dLbls>
          <c:showLegendKey val="0"/>
          <c:showVal val="0"/>
          <c:showCatName val="0"/>
          <c:showSerName val="0"/>
          <c:showPercent val="0"/>
          <c:showBubbleSize val="0"/>
        </c:dLbls>
        <c:gapWidth val="100"/>
        <c:overlap val="100"/>
        <c:axId val="795563376"/>
        <c:axId val="7955641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16843</c:v>
                </c:pt>
                <c:pt idx="2">
                  <c:v>#N/A</c:v>
                </c:pt>
                <c:pt idx="3">
                  <c:v>#N/A</c:v>
                </c:pt>
                <c:pt idx="4">
                  <c:v>14070</c:v>
                </c:pt>
                <c:pt idx="5">
                  <c:v>#N/A</c:v>
                </c:pt>
                <c:pt idx="6">
                  <c:v>#N/A</c:v>
                </c:pt>
                <c:pt idx="7">
                  <c:v>13347</c:v>
                </c:pt>
                <c:pt idx="8">
                  <c:v>#N/A</c:v>
                </c:pt>
                <c:pt idx="9">
                  <c:v>#N/A</c:v>
                </c:pt>
                <c:pt idx="10">
                  <c:v>13376</c:v>
                </c:pt>
                <c:pt idx="11">
                  <c:v>#N/A</c:v>
                </c:pt>
                <c:pt idx="12">
                  <c:v>#N/A</c:v>
                </c:pt>
                <c:pt idx="13">
                  <c:v>13235</c:v>
                </c:pt>
                <c:pt idx="14">
                  <c:v>#N/A</c:v>
                </c:pt>
              </c:numCache>
            </c:numRef>
          </c:val>
          <c:smooth val="0"/>
          <c:extLst xmlns:c16r2="http://schemas.microsoft.com/office/drawing/2015/06/chart">
            <c:ext xmlns:c16="http://schemas.microsoft.com/office/drawing/2014/chart" uri="{C3380CC4-5D6E-409C-BE32-E72D297353CC}">
              <c16:uniqueId val="{0000000B-3115-457B-9FB7-260FF661F914}"/>
            </c:ext>
          </c:extLst>
        </c:ser>
        <c:dLbls>
          <c:showLegendKey val="0"/>
          <c:showVal val="0"/>
          <c:showCatName val="0"/>
          <c:showSerName val="0"/>
          <c:showPercent val="0"/>
          <c:showBubbleSize val="0"/>
        </c:dLbls>
        <c:marker val="1"/>
        <c:smooth val="0"/>
        <c:axId val="795563376"/>
        <c:axId val="795564160"/>
      </c:lineChart>
      <c:catAx>
        <c:axId val="79556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5564160"/>
        <c:crosses val="autoZero"/>
        <c:auto val="1"/>
        <c:lblAlgn val="ctr"/>
        <c:lblOffset val="100"/>
        <c:tickLblSkip val="1"/>
        <c:tickMarkSkip val="1"/>
        <c:noMultiLvlLbl val="0"/>
      </c:catAx>
      <c:valAx>
        <c:axId val="79556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556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1651</c:v>
                </c:pt>
                <c:pt idx="1">
                  <c:v>1404</c:v>
                </c:pt>
                <c:pt idx="2">
                  <c:v>1402</c:v>
                </c:pt>
              </c:numCache>
            </c:numRef>
          </c:val>
          <c:extLst xmlns:c16r2="http://schemas.microsoft.com/office/drawing/2015/06/chart">
            <c:ext xmlns:c16="http://schemas.microsoft.com/office/drawing/2014/chart" uri="{C3380CC4-5D6E-409C-BE32-E72D297353CC}">
              <c16:uniqueId val="{00000000-5161-4F03-90B8-1B619E6CD97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915</c:v>
                </c:pt>
                <c:pt idx="1">
                  <c:v>815</c:v>
                </c:pt>
                <c:pt idx="2">
                  <c:v>415</c:v>
                </c:pt>
              </c:numCache>
            </c:numRef>
          </c:val>
          <c:extLst xmlns:c16r2="http://schemas.microsoft.com/office/drawing/2015/06/chart">
            <c:ext xmlns:c16="http://schemas.microsoft.com/office/drawing/2014/chart" uri="{C3380CC4-5D6E-409C-BE32-E72D297353CC}">
              <c16:uniqueId val="{00000001-5161-4F03-90B8-1B619E6CD97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7110</c:v>
                </c:pt>
                <c:pt idx="1">
                  <c:v>7257</c:v>
                </c:pt>
                <c:pt idx="2">
                  <c:v>7000</c:v>
                </c:pt>
              </c:numCache>
            </c:numRef>
          </c:val>
          <c:extLst xmlns:c16r2="http://schemas.microsoft.com/office/drawing/2015/06/chart">
            <c:ext xmlns:c16="http://schemas.microsoft.com/office/drawing/2014/chart" uri="{C3380CC4-5D6E-409C-BE32-E72D297353CC}">
              <c16:uniqueId val="{00000002-5161-4F03-90B8-1B619E6CD979}"/>
            </c:ext>
          </c:extLst>
        </c:ser>
        <c:dLbls>
          <c:showLegendKey val="0"/>
          <c:showVal val="0"/>
          <c:showCatName val="0"/>
          <c:showSerName val="0"/>
          <c:showPercent val="0"/>
          <c:showBubbleSize val="0"/>
        </c:dLbls>
        <c:gapWidth val="120"/>
        <c:overlap val="100"/>
        <c:axId val="795565728"/>
        <c:axId val="795553232"/>
      </c:barChart>
      <c:catAx>
        <c:axId val="79556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95553232"/>
        <c:crosses val="autoZero"/>
        <c:auto val="1"/>
        <c:lblAlgn val="ctr"/>
        <c:lblOffset val="100"/>
        <c:tickLblSkip val="1"/>
        <c:tickMarkSkip val="1"/>
        <c:noMultiLvlLbl val="0"/>
      </c:catAx>
      <c:valAx>
        <c:axId val="795553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9556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87-4599-B07B-489A91C565A3}"/>
                </c:ext>
                <c:ext xmlns:c15="http://schemas.microsoft.com/office/drawing/2012/chart" uri="{CE6537A1-D6FC-4f65-9D91-7224C49458BB}">
                  <c15:dlblFieldTable>
                    <c15:dlblFTEntry>
                      <c15:txfldGUID>{006BA81C-1394-485D-BC42-F8E30309ECDD}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87-4599-B07B-489A91C565A3}"/>
                </c:ext>
                <c:ext xmlns:c15="http://schemas.microsoft.com/office/drawing/2012/chart" uri="{CE6537A1-D6FC-4f65-9D91-7224C49458BB}">
                  <c15:dlblFieldTable>
                    <c15:dlblFTEntry>
                      <c15:txfldGUID>{16F89DCC-4EE8-4C59-9C85-86DBFE68C873}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87-4599-B07B-489A91C565A3}"/>
                </c:ext>
                <c:ext xmlns:c15="http://schemas.microsoft.com/office/drawing/2012/chart" uri="{CE6537A1-D6FC-4f65-9D91-7224C49458BB}">
                  <c15:dlblFieldTable>
                    <c15:dlblFTEntry>
                      <c15:txfldGUID>{236589FB-D46F-4BDE-BD83-2CD9075FBF72}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87-4599-B07B-489A91C565A3}"/>
                </c:ext>
                <c:ext xmlns:c15="http://schemas.microsoft.com/office/drawing/2012/chart" uri="{CE6537A1-D6FC-4f65-9D91-7224C49458BB}">
                  <c15:dlblFieldTable>
                    <c15:dlblFTEntry>
                      <c15:txfldGUID>{4732A4EA-3406-474C-93B8-904A5D76570A}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87-4599-B07B-489A91C565A3}"/>
                </c:ext>
                <c:ext xmlns:c15="http://schemas.microsoft.com/office/drawing/2012/chart" uri="{CE6537A1-D6FC-4f65-9D91-7224C49458BB}">
                  <c15:dlblFieldTable>
                    <c15:dlblFTEntry>
                      <c15:txfldGUID>{A3D07746-7571-49E1-88A5-78B0C593794C}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87-4599-B07B-489A91C565A3}"/>
                </c:ext>
                <c:ext xmlns:c15="http://schemas.microsoft.com/office/drawing/2012/chart" uri="{CE6537A1-D6FC-4f65-9D91-7224C49458BB}">
                  <c15:layout/>
                  <c15:dlblFieldTable>
                    <c15:dlblFTEntry>
                      <c15:txfldGUID>{BACADA4A-348A-402E-A175-33B69E1B24E2}</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87-4599-B07B-489A91C565A3}"/>
                </c:ext>
                <c:ext xmlns:c15="http://schemas.microsoft.com/office/drawing/2012/chart" uri="{CE6537A1-D6FC-4f65-9D91-7224C49458BB}">
                  <c15:layout/>
                  <c15:dlblFieldTable>
                    <c15:dlblFTEntry>
                      <c15:txfldGUID>{A6D07808-6BDA-4965-9304-09CF09EC0EC6}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87-4599-B07B-489A91C565A3}"/>
                </c:ext>
                <c:ext xmlns:c15="http://schemas.microsoft.com/office/drawing/2012/chart" uri="{CE6537A1-D6FC-4f65-9D91-7224C49458BB}">
                  <c15:layout/>
                  <c15:dlblFieldTable>
                    <c15:dlblFTEntry>
                      <c15:txfldGUID>{22102662-5B0C-4676-842E-0D2312560621}</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87-4599-B07B-489A91C565A3}"/>
                </c:ext>
                <c:ext xmlns:c15="http://schemas.microsoft.com/office/drawing/2012/chart" uri="{CE6537A1-D6FC-4f65-9D91-7224C49458BB}">
                  <c15:layout/>
                  <c15:dlblFieldTable>
                    <c15:dlblFTEntry>
                      <c15:txfldGUID>{EDA0396E-751C-4AED-A27D-09533757BB7F}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56.1</c:v>
                </c:pt>
                <c:pt idx="16">
                  <c:v>56.6</c:v>
                </c:pt>
                <c:pt idx="24">
                  <c:v>57.9</c:v>
                </c:pt>
                <c:pt idx="32">
                  <c:v>59.4</c:v>
                </c:pt>
              </c:numCache>
            </c:numRef>
          </c:xVal>
          <c:yVal>
            <c:numRef>
              <c:f>公会計指標分析・財政指標組合せ分析表!$BP$51:$DC$51</c:f>
              <c:numCache>
                <c:formatCode>#,##0.0;"▲ "#,##0.0</c:formatCode>
                <c:ptCount val="40"/>
                <c:pt idx="8">
                  <c:v>74.2</c:v>
                </c:pt>
                <c:pt idx="16">
                  <c:v>72.099999999999994</c:v>
                </c:pt>
                <c:pt idx="24">
                  <c:v>72.900000000000006</c:v>
                </c:pt>
                <c:pt idx="32">
                  <c:v>72.7</c:v>
                </c:pt>
              </c:numCache>
            </c:numRef>
          </c:yVal>
          <c:smooth val="0"/>
          <c:extLst xmlns:c16r2="http://schemas.microsoft.com/office/drawing/2015/06/chart">
            <c:ext xmlns:c16="http://schemas.microsoft.com/office/drawing/2014/chart" uri="{C3380CC4-5D6E-409C-BE32-E72D297353CC}">
              <c16:uniqueId val="{00000009-CB87-4599-B07B-489A91C565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87-4599-B07B-489A91C565A3}"/>
                </c:ext>
                <c:ext xmlns:c15="http://schemas.microsoft.com/office/drawing/2012/chart" uri="{CE6537A1-D6FC-4f65-9D91-7224C49458BB}">
                  <c15:dlblFieldTable>
                    <c15:dlblFTEntry>
                      <c15:txfldGUID>{6975FA24-7566-477B-9F43-DDF537873E70}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87-4599-B07B-489A91C565A3}"/>
                </c:ext>
                <c:ext xmlns:c15="http://schemas.microsoft.com/office/drawing/2012/chart" uri="{CE6537A1-D6FC-4f65-9D91-7224C49458BB}">
                  <c15:dlblFieldTable>
                    <c15:dlblFTEntry>
                      <c15:txfldGUID>{FA4D887C-B41A-41CD-A69C-F3CE2C62604E}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87-4599-B07B-489A91C565A3}"/>
                </c:ext>
                <c:ext xmlns:c15="http://schemas.microsoft.com/office/drawing/2012/chart" uri="{CE6537A1-D6FC-4f65-9D91-7224C49458BB}">
                  <c15:dlblFieldTable>
                    <c15:dlblFTEntry>
                      <c15:txfldGUID>{DCB4747A-362F-450E-BEC4-BCADFC481579}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87-4599-B07B-489A91C565A3}"/>
                </c:ext>
                <c:ext xmlns:c15="http://schemas.microsoft.com/office/drawing/2012/chart" uri="{CE6537A1-D6FC-4f65-9D91-7224C49458BB}">
                  <c15:dlblFieldTable>
                    <c15:dlblFTEntry>
                      <c15:txfldGUID>{D2488EA6-0093-4E0C-AA6E-FB179255D27C}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87-4599-B07B-489A91C565A3}"/>
                </c:ext>
                <c:ext xmlns:c15="http://schemas.microsoft.com/office/drawing/2012/chart" uri="{CE6537A1-D6FC-4f65-9D91-7224C49458BB}">
                  <c15:dlblFieldTable>
                    <c15:dlblFTEntry>
                      <c15:txfldGUID>{BDE39694-6349-4482-94FB-88E46E62F86B}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87-4599-B07B-489A91C565A3}"/>
                </c:ext>
                <c:ext xmlns:c15="http://schemas.microsoft.com/office/drawing/2012/chart" uri="{CE6537A1-D6FC-4f65-9D91-7224C49458BB}">
                  <c15:layout/>
                  <c15:dlblFieldTable>
                    <c15:dlblFTEntry>
                      <c15:txfldGUID>{EB9870A7-CAC5-477C-AA87-8A02F67E5E89}</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87-4599-B07B-489A91C565A3}"/>
                </c:ext>
                <c:ext xmlns:c15="http://schemas.microsoft.com/office/drawing/2012/chart" uri="{CE6537A1-D6FC-4f65-9D91-7224C49458BB}">
                  <c15:layout/>
                  <c15:dlblFieldTable>
                    <c15:dlblFTEntry>
                      <c15:txfldGUID>{4574B48E-A373-4FCB-B5FF-7FE2A8FDE676}</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87-4599-B07B-489A91C565A3}"/>
                </c:ext>
                <c:ext xmlns:c15="http://schemas.microsoft.com/office/drawing/2012/chart" uri="{CE6537A1-D6FC-4f65-9D91-7224C49458BB}">
                  <c15:layout/>
                  <c15:dlblFieldTable>
                    <c15:dlblFTEntry>
                      <c15:txfldGUID>{5EFA1F2B-0221-4F81-AEF3-D220BA60DDE1}</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87-4599-B07B-489A91C565A3}"/>
                </c:ext>
                <c:ext xmlns:c15="http://schemas.microsoft.com/office/drawing/2012/chart" uri="{CE6537A1-D6FC-4f65-9D91-7224C49458BB}">
                  <c15:layout/>
                  <c15:dlblFieldTable>
                    <c15:dlblFTEntry>
                      <c15:txfldGUID>{2CB6A99D-F5DC-4BD5-8001-3677C60A2FE0}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CB87-4599-B07B-489A91C565A3}"/>
            </c:ext>
          </c:extLst>
        </c:ser>
        <c:dLbls>
          <c:showLegendKey val="0"/>
          <c:showVal val="1"/>
          <c:showCatName val="0"/>
          <c:showSerName val="0"/>
          <c:showPercent val="0"/>
          <c:showBubbleSize val="0"/>
        </c:dLbls>
        <c:axId val="685240784"/>
        <c:axId val="685241176"/>
      </c:scatterChart>
      <c:valAx>
        <c:axId val="685240784"/>
        <c:scaling>
          <c:orientation val="minMax"/>
          <c:max val="61"/>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5241176"/>
        <c:crosses val="autoZero"/>
        <c:crossBetween val="midCat"/>
      </c:valAx>
      <c:valAx>
        <c:axId val="685241176"/>
        <c:scaling>
          <c:orientation val="minMax"/>
          <c:max val="83"/>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5240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F31-4328-9C77-1D61699A63AF}"/>
                </c:ext>
                <c:ext xmlns:c15="http://schemas.microsoft.com/office/drawing/2012/chart" uri="{CE6537A1-D6FC-4f65-9D91-7224C49458BB}">
                  <c15:dlblFieldTable>
                    <c15:dlblFTEntry>
                      <c15:txfldGUID>{CDA9248A-2B31-46A7-9862-08FC3B5A0EA0}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F31-4328-9C77-1D61699A63AF}"/>
                </c:ext>
                <c:ext xmlns:c15="http://schemas.microsoft.com/office/drawing/2012/chart" uri="{CE6537A1-D6FC-4f65-9D91-7224C49458BB}">
                  <c15:dlblFieldTable>
                    <c15:dlblFTEntry>
                      <c15:txfldGUID>{377CC24B-842B-462D-B1F9-C3F44BD30558}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F31-4328-9C77-1D61699A63AF}"/>
                </c:ext>
                <c:ext xmlns:c15="http://schemas.microsoft.com/office/drawing/2012/chart" uri="{CE6537A1-D6FC-4f65-9D91-7224C49458BB}">
                  <c15:dlblFieldTable>
                    <c15:dlblFTEntry>
                      <c15:txfldGUID>{729986A4-3F99-449D-99ED-EFC642748463}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F31-4328-9C77-1D61699A63AF}"/>
                </c:ext>
                <c:ext xmlns:c15="http://schemas.microsoft.com/office/drawing/2012/chart" uri="{CE6537A1-D6FC-4f65-9D91-7224C49458BB}">
                  <c15:dlblFieldTable>
                    <c15:dlblFTEntry>
                      <c15:txfldGUID>{D9BF0FA5-2A2F-469A-8F1F-A5EA9DA0E3B9}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F31-4328-9C77-1D61699A63AF}"/>
                </c:ext>
                <c:ext xmlns:c15="http://schemas.microsoft.com/office/drawing/2012/chart" uri="{CE6537A1-D6FC-4f65-9D91-7224C49458BB}">
                  <c15:dlblFieldTable>
                    <c15:dlblFTEntry>
                      <c15:txfldGUID>{95279789-973B-40CE-9E5C-DC3F858844B7}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F31-4328-9C77-1D61699A63AF}"/>
                </c:ext>
                <c:ext xmlns:c15="http://schemas.microsoft.com/office/drawing/2012/chart" uri="{CE6537A1-D6FC-4f65-9D91-7224C49458BB}">
                  <c15:dlblFieldTable>
                    <c15:dlblFTEntry>
                      <c15:txfldGUID>{BCC77EE0-990A-45E7-9EA8-B0CE163BED83}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F31-4328-9C77-1D61699A63AF}"/>
                </c:ext>
                <c:ext xmlns:c15="http://schemas.microsoft.com/office/drawing/2012/chart" uri="{CE6537A1-D6FC-4f65-9D91-7224C49458BB}">
                  <c15:dlblFieldTable>
                    <c15:dlblFTEntry>
                      <c15:txfldGUID>{94183202-2804-43D9-8572-06C7F47C2039}</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F31-4328-9C77-1D61699A63AF}"/>
                </c:ext>
                <c:ext xmlns:c15="http://schemas.microsoft.com/office/drawing/2012/chart" uri="{CE6537A1-D6FC-4f65-9D91-7224C49458BB}">
                  <c15:dlblFieldTable>
                    <c15:dlblFTEntry>
                      <c15:txfldGUID>{76278469-CA8A-4970-8639-8DF957C21587}</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F31-4328-9C77-1D61699A63AF}"/>
                </c:ext>
                <c:ext xmlns:c15="http://schemas.microsoft.com/office/drawing/2012/chart" uri="{CE6537A1-D6FC-4f65-9D91-7224C49458BB}">
                  <c15:dlblFieldTable>
                    <c15:dlblFTEntry>
                      <c15:txfldGUID>{F9849CC5-EA65-496D-AE4B-3A29EB5163B5}</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9.4</c:v>
                </c:pt>
                <c:pt idx="16">
                  <c:v>8.8000000000000007</c:v>
                </c:pt>
                <c:pt idx="24">
                  <c:v>8.5</c:v>
                </c:pt>
                <c:pt idx="32">
                  <c:v>8.5</c:v>
                </c:pt>
              </c:numCache>
            </c:numRef>
          </c:xVal>
          <c:yVal>
            <c:numRef>
              <c:f>公会計指標分析・財政指標組合せ分析表!$BP$73:$DC$73</c:f>
              <c:numCache>
                <c:formatCode>#,##0.0;"▲ "#,##0.0</c:formatCode>
                <c:ptCount val="40"/>
                <c:pt idx="0">
                  <c:v>87.9</c:v>
                </c:pt>
                <c:pt idx="8">
                  <c:v>74.2</c:v>
                </c:pt>
                <c:pt idx="16">
                  <c:v>72.099999999999994</c:v>
                </c:pt>
                <c:pt idx="24">
                  <c:v>72.900000000000006</c:v>
                </c:pt>
                <c:pt idx="32">
                  <c:v>72.7</c:v>
                </c:pt>
              </c:numCache>
            </c:numRef>
          </c:yVal>
          <c:smooth val="0"/>
          <c:extLst xmlns:c16r2="http://schemas.microsoft.com/office/drawing/2015/06/chart">
            <c:ext xmlns:c16="http://schemas.microsoft.com/office/drawing/2014/chart" uri="{C3380CC4-5D6E-409C-BE32-E72D297353CC}">
              <c16:uniqueId val="{00000009-5F31-4328-9C77-1D61699A63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F31-4328-9C77-1D61699A63AF}"/>
                </c:ext>
                <c:ext xmlns:c15="http://schemas.microsoft.com/office/drawing/2012/chart" uri="{CE6537A1-D6FC-4f65-9D91-7224C49458BB}">
                  <c15:dlblFieldTable>
                    <c15:dlblFTEntry>
                      <c15:txfldGUID>{3FDC317F-3D33-4BFF-9174-091C179EE359}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F31-4328-9C77-1D61699A63AF}"/>
                </c:ext>
                <c:ext xmlns:c15="http://schemas.microsoft.com/office/drawing/2012/chart" uri="{CE6537A1-D6FC-4f65-9D91-7224C49458BB}">
                  <c15:dlblFieldTable>
                    <c15:dlblFTEntry>
                      <c15:txfldGUID>{FC621EDC-FD1F-4950-A8AA-AE63361223FE}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F31-4328-9C77-1D61699A63AF}"/>
                </c:ext>
                <c:ext xmlns:c15="http://schemas.microsoft.com/office/drawing/2012/chart" uri="{CE6537A1-D6FC-4f65-9D91-7224C49458BB}">
                  <c15:dlblFieldTable>
                    <c15:dlblFTEntry>
                      <c15:txfldGUID>{8881D74B-A936-499D-9CAD-FBB33964B0B8}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F31-4328-9C77-1D61699A63AF}"/>
                </c:ext>
                <c:ext xmlns:c15="http://schemas.microsoft.com/office/drawing/2012/chart" uri="{CE6537A1-D6FC-4f65-9D91-7224C49458BB}">
                  <c15:dlblFieldTable>
                    <c15:dlblFTEntry>
                      <c15:txfldGUID>{7321C189-2ED9-4761-929D-D985695A2D5C}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F31-4328-9C77-1D61699A63AF}"/>
                </c:ext>
                <c:ext xmlns:c15="http://schemas.microsoft.com/office/drawing/2012/chart" uri="{CE6537A1-D6FC-4f65-9D91-7224C49458BB}">
                  <c15:dlblFieldTable>
                    <c15:dlblFTEntry>
                      <c15:txfldGUID>{C1053A31-F477-46E1-A6A4-E1C4625D60B1}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F31-4328-9C77-1D61699A63AF}"/>
                </c:ext>
                <c:ext xmlns:c15="http://schemas.microsoft.com/office/drawing/2012/chart" uri="{CE6537A1-D6FC-4f65-9D91-7224C49458BB}">
                  <c15:dlblFieldTable>
                    <c15:dlblFTEntry>
                      <c15:txfldGUID>{D13A57E3-E58E-478F-BC4F-6D60CEEC930C}</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F31-4328-9C77-1D61699A63AF}"/>
                </c:ext>
                <c:ext xmlns:c15="http://schemas.microsoft.com/office/drawing/2012/chart" uri="{CE6537A1-D6FC-4f65-9D91-7224C49458BB}">
                  <c15:dlblFieldTable>
                    <c15:dlblFTEntry>
                      <c15:txfldGUID>{DDED2F8A-E5D1-4DD6-BDD6-A0CAD873E03F}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F31-4328-9C77-1D61699A63AF}"/>
                </c:ext>
                <c:ext xmlns:c15="http://schemas.microsoft.com/office/drawing/2012/chart" uri="{CE6537A1-D6FC-4f65-9D91-7224C49458BB}">
                  <c15:dlblFieldTable>
                    <c15:dlblFTEntry>
                      <c15:txfldGUID>{117D7F47-94C2-4B6A-B01A-E6F2E0CD0B9F}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F31-4328-9C77-1D61699A63AF}"/>
                </c:ext>
                <c:ext xmlns:c15="http://schemas.microsoft.com/office/drawing/2012/chart" uri="{CE6537A1-D6FC-4f65-9D91-7224C49458BB}">
                  <c15:dlblFieldTable>
                    <c15:dlblFTEntry>
                      <c15:txfldGUID>{561515B9-E356-4AFE-B468-0530629C5CCD}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5F31-4328-9C77-1D61699A63AF}"/>
            </c:ext>
          </c:extLst>
        </c:ser>
        <c:dLbls>
          <c:showLegendKey val="0"/>
          <c:showVal val="1"/>
          <c:showCatName val="0"/>
          <c:showSerName val="0"/>
          <c:showPercent val="0"/>
          <c:showBubbleSize val="0"/>
        </c:dLbls>
        <c:axId val="685241960"/>
        <c:axId val="685243136"/>
      </c:scatterChart>
      <c:valAx>
        <c:axId val="685241960"/>
        <c:scaling>
          <c:orientation val="minMax"/>
          <c:max val="11"/>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5243136"/>
        <c:crosses val="autoZero"/>
        <c:crossBetween val="midCat"/>
      </c:valAx>
      <c:valAx>
        <c:axId val="685243136"/>
        <c:scaling>
          <c:orientation val="minMax"/>
          <c:max val="9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52419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元利償還金は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一般単独事業債（臨時地方道）や減税補填債などの償還終了による減額が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元金償還開始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額を上回ったこと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により前年度と比べて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公営企業債の元利償還金に対する繰入金は、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介護サービス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の償還終了に伴う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繰入金の減少により、前年度に引き続き低下した。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算入公債費等は</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過疎対策事業債や全国防災事業債等の元金</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額の増加に</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この結果、実質公債費比率は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前年度と同じく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過去最低の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％となった。今後も適正な事業量の管理を行うことで地方債の借入抑制を図る。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本市では、満期一括償還の地方債を発行していないため、減債基金残高と減債基金積立相当額に該当する数値はありません。</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令和元年度は本庁舎建設事業債の借入が一部始まったが、新規建設事業の抑制や臨時財政対策債発行額の減少により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した。総合病院改築事業に係る償還額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ピーク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に減少し続けているため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、公営企業債等繰入見込額についても減少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この結果、将来負担比率は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％となったが、本庁舎</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建設事業や大館駅周辺整備事業等の大規模事業の実施</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に伴う地方債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発行額の増加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により比率が上昇することが予想される。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今後も適切な事業量の管理を行うことで地方債借入の抑制を図り、併せて市税を中心とした歳入の確保に努め財政の健全化を図る。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に留まっているが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、地方債償還への充当により減債基金が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百万円の減少となっている。一方、本庁舎建設事業や公共施設解体等への充当により残高が減少した基金がある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財政調整基金については、目標積立額に近づくように、減債基金と合わせ地方財政法第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の規定による額以上を積み立てていく方針。減債基金については、今後も同程度以上の残高を維持していく方針。その他特定目的基金については、庁舎建設や公共施設の老朽化に伴う更新・建替・解体などの大型事業への充当により残高の減少が考えられることから、計画的な積み立て等、その運用について適切に行う必要がある。また、特定の施設の整備等を目的とする複数の基金と公共施設解体撤去基金を整理統合することで、公共施設全般の維持補修等の財源に活用できるよう整備し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・地域振興基金：新市建設計画に基づく地域づくりに要する経費。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・庁舎等整備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：本庁舎及びその付帯設備の整備に要する経費。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・ふるさと応援寄附基金：子どもの成長支援や教育支援、生活弱者が安心して暮らせるまちづくり、環境保全及び資源循環、秋田犬のふるさと大館に関する事業、寄附される方が希望する事業に要する経費。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・ふるさと基金：健康で文化的なふるさとづくり（ハード事業を除く）に要する経費。</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社会福祉環境整備基金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effectLst/>
              <a:latin typeface="ＭＳ ゴシック" panose="020B0609070205080204" pitchFamily="49" charset="-128"/>
              <a:ea typeface="ＭＳ ゴシック" panose="020B0609070205080204" pitchFamily="49" charset="-128"/>
            </a:rPr>
            <a:t>健康で生きがいのもてる福祉のまちづくりを推進するための経費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ふるさと応援寄附の増に伴い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旧市民体育館等の解体費用の財源とするために公共施設解体撤去基金から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百万円、本庁舎建設事業の財源とするため庁舎等整備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百万円を取り崩したため、全体として残高が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伴う維持補修費や建替・解体費用の増加が見込まれるため、特定の施設の整備等を目的とする複数の基金と公共施設解体撤去基金を整理統合することで、公共施設全般の計画的な維持補修等の財源に活用できるよう整備し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財源調整のため行った取崩額が毎年行っている決算余剰金の積立額を上回ったため、残高が減少した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合併算定替の段階的縮減による普通交付税の減等により、基金の取り崩し額が増加することが懸念されるが、標準財政規模（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21,469,497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億円）程度を確保できるよう目指していく。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地方債償還財源として取り崩しを行ったため、残高が減少した。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庁舎建設など大型事業が進んでおり公債費の増加が見込まれているため、今後の償還に備え財政調整基金と合わせて地方財政法第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項の規定による額以上の積み立てを行い、標準財政規模（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21,469,497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億円）程度を確保できるよう目指していく。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形固定資産減価償却率は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59.4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％と類似団体平均を若干下回っている。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など老朽化の進んでいる施設が多い中、有形固定資産額の約半数を占める道路について、平成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年代前半に積極的に改良を行った結果、有形固定資産減価償却率が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51.3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％と類似団体平均を下回っていることによるものと考えられる。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今後は公共施設等総合管理計画並びに個別施設計画に基づき、本庁舎建替え事業を実施しつつ老朽化施設の統廃合、長寿命化に取り組んでいく。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30933</xdr:rowOff>
    </xdr:from>
    <xdr:to>
      <xdr:col>23</xdr:col>
      <xdr:colOff>136525</xdr:colOff>
      <xdr:row>31</xdr:row>
      <xdr:rowOff>132533</xdr:rowOff>
    </xdr:to>
    <xdr:sp macro="" textlink="">
      <xdr:nvSpPr>
        <xdr:cNvPr id="83" name="楕円 82"/>
        <xdr:cNvSpPr/>
      </xdr:nvSpPr>
      <xdr:spPr>
        <a:xfrm>
          <a:off x="47117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53810</xdr:rowOff>
    </xdr:from>
    <xdr:ext cx="405111" cy="259045"/>
    <xdr:sp macro="" textlink="">
      <xdr:nvSpPr>
        <xdr:cNvPr id="84" name="有形固定資産減価償却率該当値テキスト"/>
        <xdr:cNvSpPr txBox="1"/>
      </xdr:nvSpPr>
      <xdr:spPr>
        <a:xfrm>
          <a:off x="4813300" y="5968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156119</xdr:rowOff>
    </xdr:from>
    <xdr:to>
      <xdr:col>19</xdr:col>
      <xdr:colOff>187325</xdr:colOff>
      <xdr:row>31</xdr:row>
      <xdr:rowOff>86269</xdr:rowOff>
    </xdr:to>
    <xdr:sp macro="" textlink="">
      <xdr:nvSpPr>
        <xdr:cNvPr id="85" name="楕円 84"/>
        <xdr:cNvSpPr/>
      </xdr:nvSpPr>
      <xdr:spPr>
        <a:xfrm>
          <a:off x="4000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35469</xdr:rowOff>
    </xdr:from>
    <xdr:to>
      <xdr:col>23</xdr:col>
      <xdr:colOff>85725</xdr:colOff>
      <xdr:row>31</xdr:row>
      <xdr:rowOff>81733</xdr:rowOff>
    </xdr:to>
    <xdr:cxnSp macro="">
      <xdr:nvCxnSpPr>
        <xdr:cNvPr id="86" name="直線コネクタ 85"/>
        <xdr:cNvCxnSpPr/>
      </xdr:nvCxnSpPr>
      <xdr:spPr>
        <a:xfrm>
          <a:off x="4051300" y="6121944"/>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7" name="楕円 86"/>
        <xdr:cNvSpPr/>
      </xdr:nvSpPr>
      <xdr:spPr>
        <a:xfrm>
          <a:off x="3238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166824</xdr:rowOff>
    </xdr:from>
    <xdr:to>
      <xdr:col>19</xdr:col>
      <xdr:colOff>136525</xdr:colOff>
      <xdr:row>31</xdr:row>
      <xdr:rowOff>35469</xdr:rowOff>
    </xdr:to>
    <xdr:cxnSp macro="">
      <xdr:nvCxnSpPr>
        <xdr:cNvPr id="88" name="直線コネクタ 87"/>
        <xdr:cNvCxnSpPr/>
      </xdr:nvCxnSpPr>
      <xdr:spPr>
        <a:xfrm>
          <a:off x="3289300" y="608184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100602</xdr:rowOff>
    </xdr:from>
    <xdr:to>
      <xdr:col>11</xdr:col>
      <xdr:colOff>187325</xdr:colOff>
      <xdr:row>31</xdr:row>
      <xdr:rowOff>30752</xdr:rowOff>
    </xdr:to>
    <xdr:sp macro="" textlink="">
      <xdr:nvSpPr>
        <xdr:cNvPr id="89" name="楕円 88"/>
        <xdr:cNvSpPr/>
      </xdr:nvSpPr>
      <xdr:spPr>
        <a:xfrm>
          <a:off x="2476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151402</xdr:rowOff>
    </xdr:from>
    <xdr:to>
      <xdr:col>15</xdr:col>
      <xdr:colOff>136525</xdr:colOff>
      <xdr:row>30</xdr:row>
      <xdr:rowOff>166824</xdr:rowOff>
    </xdr:to>
    <xdr:cxnSp macro="">
      <xdr:nvCxnSpPr>
        <xdr:cNvPr id="90" name="直線コネクタ 89"/>
        <xdr:cNvCxnSpPr/>
      </xdr:nvCxnSpPr>
      <xdr:spPr>
        <a:xfrm>
          <a:off x="2527300" y="6066427"/>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1"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2"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3" name="n_3aveValue有形固定資産減価償却率"/>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102796</xdr:rowOff>
    </xdr:from>
    <xdr:ext cx="405111" cy="259045"/>
    <xdr:sp macro="" textlink="">
      <xdr:nvSpPr>
        <xdr:cNvPr id="95" name="n_1mainValue有形固定資産減価償却率"/>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6" name="n_2main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47279</xdr:rowOff>
    </xdr:from>
    <xdr:ext cx="405111" cy="259045"/>
    <xdr:sp macro="" textlink="">
      <xdr:nvSpPr>
        <xdr:cNvPr id="97" name="n_3mainValue有形固定資産減価償却率"/>
        <xdr:cNvSpPr txBox="1"/>
      </xdr:nvSpPr>
      <xdr:spPr>
        <a:xfrm>
          <a:off x="2324744" y="579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744.6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％と類似団体を上回っており、主な要因は、大館市観光交流施設「</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秋田犬の里」の周辺環境整備や本庁舎</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の建替え工事</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に伴う地方債の借入を行ったことにより将来負担額が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増加したことである。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本庁舎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の建替え</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工事に伴</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地方債の借入</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、さら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将来負担額が増加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することが見込まれており、今後は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普通建設事業を厳選し、地方債残高の増加を抑制していく。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44" name="楕円 143"/>
        <xdr:cNvSpPr/>
      </xdr:nvSpPr>
      <xdr:spPr>
        <a:xfrm>
          <a:off x="14744700" y="59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39550</xdr:rowOff>
    </xdr:from>
    <xdr:ext cx="469744" cy="259045"/>
    <xdr:sp macro="" textlink="">
      <xdr:nvSpPr>
        <xdr:cNvPr id="145" name="債務償還比率該当値テキスト"/>
        <xdr:cNvSpPr txBox="1"/>
      </xdr:nvSpPr>
      <xdr:spPr>
        <a:xfrm>
          <a:off x="14846300" y="59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48580</xdr:rowOff>
    </xdr:from>
    <xdr:to>
      <xdr:col>72</xdr:col>
      <xdr:colOff>123825</xdr:colOff>
      <xdr:row>30</xdr:row>
      <xdr:rowOff>150180</xdr:rowOff>
    </xdr:to>
    <xdr:sp macro="" textlink="">
      <xdr:nvSpPr>
        <xdr:cNvPr id="146" name="楕円 145"/>
        <xdr:cNvSpPr/>
      </xdr:nvSpPr>
      <xdr:spPr>
        <a:xfrm>
          <a:off x="14033500" y="596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99380</xdr:rowOff>
    </xdr:from>
    <xdr:to>
      <xdr:col>76</xdr:col>
      <xdr:colOff>22225</xdr:colOff>
      <xdr:row>30</xdr:row>
      <xdr:rowOff>111923</xdr:rowOff>
    </xdr:to>
    <xdr:cxnSp macro="">
      <xdr:nvCxnSpPr>
        <xdr:cNvPr id="147" name="直線コネクタ 146"/>
        <xdr:cNvCxnSpPr/>
      </xdr:nvCxnSpPr>
      <xdr:spPr>
        <a:xfrm>
          <a:off x="14084300" y="6014405"/>
          <a:ext cx="711200" cy="1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8382</xdr:rowOff>
    </xdr:from>
    <xdr:to>
      <xdr:col>68</xdr:col>
      <xdr:colOff>123825</xdr:colOff>
      <xdr:row>30</xdr:row>
      <xdr:rowOff>109982</xdr:rowOff>
    </xdr:to>
    <xdr:sp macro="" textlink="">
      <xdr:nvSpPr>
        <xdr:cNvPr id="148" name="楕円 147"/>
        <xdr:cNvSpPr/>
      </xdr:nvSpPr>
      <xdr:spPr>
        <a:xfrm>
          <a:off x="13271500" y="59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59182</xdr:rowOff>
    </xdr:from>
    <xdr:to>
      <xdr:col>72</xdr:col>
      <xdr:colOff>73025</xdr:colOff>
      <xdr:row>30</xdr:row>
      <xdr:rowOff>99380</xdr:rowOff>
    </xdr:to>
    <xdr:cxnSp macro="">
      <xdr:nvCxnSpPr>
        <xdr:cNvPr id="149" name="直線コネクタ 148"/>
        <xdr:cNvCxnSpPr/>
      </xdr:nvCxnSpPr>
      <xdr:spPr>
        <a:xfrm>
          <a:off x="13322300" y="5974207"/>
          <a:ext cx="762000" cy="4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31617</xdr:rowOff>
    </xdr:from>
    <xdr:to>
      <xdr:col>64</xdr:col>
      <xdr:colOff>123825</xdr:colOff>
      <xdr:row>30</xdr:row>
      <xdr:rowOff>133217</xdr:rowOff>
    </xdr:to>
    <xdr:sp macro="" textlink="">
      <xdr:nvSpPr>
        <xdr:cNvPr id="150" name="楕円 149"/>
        <xdr:cNvSpPr/>
      </xdr:nvSpPr>
      <xdr:spPr>
        <a:xfrm>
          <a:off x="12509500" y="594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59182</xdr:rowOff>
    </xdr:from>
    <xdr:to>
      <xdr:col>68</xdr:col>
      <xdr:colOff>73025</xdr:colOff>
      <xdr:row>30</xdr:row>
      <xdr:rowOff>82417</xdr:rowOff>
    </xdr:to>
    <xdr:cxnSp macro="">
      <xdr:nvCxnSpPr>
        <xdr:cNvPr id="151" name="直線コネクタ 150"/>
        <xdr:cNvCxnSpPr/>
      </xdr:nvCxnSpPr>
      <xdr:spPr>
        <a:xfrm flipV="1">
          <a:off x="12560300" y="5974207"/>
          <a:ext cx="762000" cy="2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36757</xdr:rowOff>
    </xdr:from>
    <xdr:to>
      <xdr:col>60</xdr:col>
      <xdr:colOff>123825</xdr:colOff>
      <xdr:row>30</xdr:row>
      <xdr:rowOff>138357</xdr:rowOff>
    </xdr:to>
    <xdr:sp macro="" textlink="">
      <xdr:nvSpPr>
        <xdr:cNvPr id="152" name="楕円 151"/>
        <xdr:cNvSpPr/>
      </xdr:nvSpPr>
      <xdr:spPr>
        <a:xfrm>
          <a:off x="11747500" y="59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82417</xdr:rowOff>
    </xdr:from>
    <xdr:to>
      <xdr:col>64</xdr:col>
      <xdr:colOff>73025</xdr:colOff>
      <xdr:row>30</xdr:row>
      <xdr:rowOff>87557</xdr:rowOff>
    </xdr:to>
    <xdr:cxnSp macro="">
      <xdr:nvCxnSpPr>
        <xdr:cNvPr id="153" name="直線コネクタ 152"/>
        <xdr:cNvCxnSpPr/>
      </xdr:nvCxnSpPr>
      <xdr:spPr>
        <a:xfrm flipV="1">
          <a:off x="11798300" y="5997442"/>
          <a:ext cx="762000" cy="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57"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141307</xdr:rowOff>
    </xdr:from>
    <xdr:ext cx="469744" cy="259045"/>
    <xdr:sp macro="" textlink="">
      <xdr:nvSpPr>
        <xdr:cNvPr id="158" name="n_1mainValue債務償還比率"/>
        <xdr:cNvSpPr txBox="1"/>
      </xdr:nvSpPr>
      <xdr:spPr>
        <a:xfrm>
          <a:off x="13836727" y="605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101109</xdr:rowOff>
    </xdr:from>
    <xdr:ext cx="469744" cy="259045"/>
    <xdr:sp macro="" textlink="">
      <xdr:nvSpPr>
        <xdr:cNvPr id="159" name="n_2mainValue債務償還比率"/>
        <xdr:cNvSpPr txBox="1"/>
      </xdr:nvSpPr>
      <xdr:spPr>
        <a:xfrm>
          <a:off x="13087427" y="601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124344</xdr:rowOff>
    </xdr:from>
    <xdr:ext cx="469744" cy="259045"/>
    <xdr:sp macro="" textlink="">
      <xdr:nvSpPr>
        <xdr:cNvPr id="160" name="n_3mainValue債務償還比率"/>
        <xdr:cNvSpPr txBox="1"/>
      </xdr:nvSpPr>
      <xdr:spPr>
        <a:xfrm>
          <a:off x="12325427" y="603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129484</xdr:rowOff>
    </xdr:from>
    <xdr:ext cx="469744" cy="259045"/>
    <xdr:sp macro="" textlink="">
      <xdr:nvSpPr>
        <xdr:cNvPr id="161" name="n_4mainValue債務償還比率"/>
        <xdr:cNvSpPr txBox="1"/>
      </xdr:nvSpPr>
      <xdr:spPr>
        <a:xfrm>
          <a:off x="11563427" y="604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169418</xdr:rowOff>
    </xdr:from>
    <xdr:to>
      <xdr:col>24</xdr:col>
      <xdr:colOff>114300</xdr:colOff>
      <xdr:row>35</xdr:row>
      <xdr:rowOff>99568</xdr:rowOff>
    </xdr:to>
    <xdr:sp macro="" textlink="">
      <xdr:nvSpPr>
        <xdr:cNvPr id="71" name="楕円 70"/>
        <xdr:cNvSpPr/>
      </xdr:nvSpPr>
      <xdr:spPr>
        <a:xfrm>
          <a:off x="45847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20845</xdr:rowOff>
    </xdr:from>
    <xdr:ext cx="405111" cy="259045"/>
    <xdr:sp macro="" textlink="">
      <xdr:nvSpPr>
        <xdr:cNvPr id="72" name="【道路】&#10;有形固定資産減価償却率該当値テキスト"/>
        <xdr:cNvSpPr txBox="1"/>
      </xdr:nvSpPr>
      <xdr:spPr>
        <a:xfrm>
          <a:off x="4673600" y="585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125984</xdr:rowOff>
    </xdr:from>
    <xdr:to>
      <xdr:col>20</xdr:col>
      <xdr:colOff>38100</xdr:colOff>
      <xdr:row>35</xdr:row>
      <xdr:rowOff>56134</xdr:rowOff>
    </xdr:to>
    <xdr:sp macro="" textlink="">
      <xdr:nvSpPr>
        <xdr:cNvPr id="73" name="楕円 72"/>
        <xdr:cNvSpPr/>
      </xdr:nvSpPr>
      <xdr:spPr>
        <a:xfrm>
          <a:off x="3746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xdr:rowOff>
    </xdr:from>
    <xdr:to>
      <xdr:col>24</xdr:col>
      <xdr:colOff>63500</xdr:colOff>
      <xdr:row>35</xdr:row>
      <xdr:rowOff>48768</xdr:rowOff>
    </xdr:to>
    <xdr:cxnSp macro="">
      <xdr:nvCxnSpPr>
        <xdr:cNvPr id="74" name="直線コネクタ 73"/>
        <xdr:cNvCxnSpPr/>
      </xdr:nvCxnSpPr>
      <xdr:spPr>
        <a:xfrm>
          <a:off x="3797300" y="600608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82550</xdr:rowOff>
    </xdr:from>
    <xdr:to>
      <xdr:col>15</xdr:col>
      <xdr:colOff>101600</xdr:colOff>
      <xdr:row>35</xdr:row>
      <xdr:rowOff>12700</xdr:rowOff>
    </xdr:to>
    <xdr:sp macro="" textlink="">
      <xdr:nvSpPr>
        <xdr:cNvPr id="75" name="楕円 74"/>
        <xdr:cNvSpPr/>
      </xdr:nvSpPr>
      <xdr:spPr>
        <a:xfrm>
          <a:off x="2857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133350</xdr:rowOff>
    </xdr:from>
    <xdr:to>
      <xdr:col>19</xdr:col>
      <xdr:colOff>177800</xdr:colOff>
      <xdr:row>35</xdr:row>
      <xdr:rowOff>5334</xdr:rowOff>
    </xdr:to>
    <xdr:cxnSp macro="">
      <xdr:nvCxnSpPr>
        <xdr:cNvPr id="76" name="直線コネクタ 75"/>
        <xdr:cNvCxnSpPr/>
      </xdr:nvCxnSpPr>
      <xdr:spPr>
        <a:xfrm>
          <a:off x="2908300" y="59626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39116</xdr:rowOff>
    </xdr:from>
    <xdr:to>
      <xdr:col>10</xdr:col>
      <xdr:colOff>165100</xdr:colOff>
      <xdr:row>34</xdr:row>
      <xdr:rowOff>140716</xdr:rowOff>
    </xdr:to>
    <xdr:sp macro="" textlink="">
      <xdr:nvSpPr>
        <xdr:cNvPr id="77" name="楕円 76"/>
        <xdr:cNvSpPr/>
      </xdr:nvSpPr>
      <xdr:spPr>
        <a:xfrm>
          <a:off x="1968500" y="58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89916</xdr:rowOff>
    </xdr:from>
    <xdr:to>
      <xdr:col>15</xdr:col>
      <xdr:colOff>50800</xdr:colOff>
      <xdr:row>34</xdr:row>
      <xdr:rowOff>133350</xdr:rowOff>
    </xdr:to>
    <xdr:cxnSp macro="">
      <xdr:nvCxnSpPr>
        <xdr:cNvPr id="78" name="直線コネクタ 77"/>
        <xdr:cNvCxnSpPr/>
      </xdr:nvCxnSpPr>
      <xdr:spPr>
        <a:xfrm>
          <a:off x="2019300" y="59192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9"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0"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72661</xdr:rowOff>
    </xdr:from>
    <xdr:ext cx="405111" cy="259045"/>
    <xdr:sp macro="" textlink="">
      <xdr:nvSpPr>
        <xdr:cNvPr id="83" name="n_1mainValue【道路】&#10;有形固定資産減価償却率"/>
        <xdr:cNvSpPr txBox="1"/>
      </xdr:nvSpPr>
      <xdr:spPr>
        <a:xfrm>
          <a:off x="3582044" y="57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29227</xdr:rowOff>
    </xdr:from>
    <xdr:ext cx="405111" cy="259045"/>
    <xdr:sp macro="" textlink="">
      <xdr:nvSpPr>
        <xdr:cNvPr id="84" name="n_2mainValue【道路】&#10;有形固定資産減価償却率"/>
        <xdr:cNvSpPr txBox="1"/>
      </xdr:nvSpPr>
      <xdr:spPr>
        <a:xfrm>
          <a:off x="27057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157243</xdr:rowOff>
    </xdr:from>
    <xdr:ext cx="405111" cy="259045"/>
    <xdr:sp macro="" textlink="">
      <xdr:nvSpPr>
        <xdr:cNvPr id="85" name="n_3mainValue【道路】&#10;有形固定資産減価償却率"/>
        <xdr:cNvSpPr txBox="1"/>
      </xdr:nvSpPr>
      <xdr:spPr>
        <a:xfrm>
          <a:off x="1816744" y="564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4"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51156</xdr:rowOff>
    </xdr:from>
    <xdr:to>
      <xdr:col>55</xdr:col>
      <xdr:colOff>50800</xdr:colOff>
      <xdr:row>40</xdr:row>
      <xdr:rowOff>152756</xdr:rowOff>
    </xdr:to>
    <xdr:sp macro="" textlink="">
      <xdr:nvSpPr>
        <xdr:cNvPr id="125" name="楕円 124"/>
        <xdr:cNvSpPr/>
      </xdr:nvSpPr>
      <xdr:spPr>
        <a:xfrm>
          <a:off x="10426700" y="69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74033</xdr:rowOff>
    </xdr:from>
    <xdr:ext cx="534377" cy="259045"/>
    <xdr:sp macro="" textlink="">
      <xdr:nvSpPr>
        <xdr:cNvPr id="126" name="【道路】&#10;一人当たり延長該当値テキスト"/>
        <xdr:cNvSpPr txBox="1"/>
      </xdr:nvSpPr>
      <xdr:spPr>
        <a:xfrm>
          <a:off x="10515600" y="67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55423</xdr:rowOff>
    </xdr:from>
    <xdr:to>
      <xdr:col>50</xdr:col>
      <xdr:colOff>165100</xdr:colOff>
      <xdr:row>40</xdr:row>
      <xdr:rowOff>157023</xdr:rowOff>
    </xdr:to>
    <xdr:sp macro="" textlink="">
      <xdr:nvSpPr>
        <xdr:cNvPr id="127" name="楕円 126"/>
        <xdr:cNvSpPr/>
      </xdr:nvSpPr>
      <xdr:spPr>
        <a:xfrm>
          <a:off x="9588500" y="69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101956</xdr:rowOff>
    </xdr:from>
    <xdr:to>
      <xdr:col>55</xdr:col>
      <xdr:colOff>0</xdr:colOff>
      <xdr:row>40</xdr:row>
      <xdr:rowOff>106223</xdr:rowOff>
    </xdr:to>
    <xdr:cxnSp macro="">
      <xdr:nvCxnSpPr>
        <xdr:cNvPr id="128" name="直線コネクタ 127"/>
        <xdr:cNvCxnSpPr/>
      </xdr:nvCxnSpPr>
      <xdr:spPr>
        <a:xfrm flipV="1">
          <a:off x="9639300" y="6959956"/>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58451</xdr:rowOff>
    </xdr:from>
    <xdr:to>
      <xdr:col>46</xdr:col>
      <xdr:colOff>38100</xdr:colOff>
      <xdr:row>40</xdr:row>
      <xdr:rowOff>160051</xdr:rowOff>
    </xdr:to>
    <xdr:sp macro="" textlink="">
      <xdr:nvSpPr>
        <xdr:cNvPr id="129" name="楕円 128"/>
        <xdr:cNvSpPr/>
      </xdr:nvSpPr>
      <xdr:spPr>
        <a:xfrm>
          <a:off x="8699500" y="69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106223</xdr:rowOff>
    </xdr:from>
    <xdr:to>
      <xdr:col>50</xdr:col>
      <xdr:colOff>114300</xdr:colOff>
      <xdr:row>40</xdr:row>
      <xdr:rowOff>109251</xdr:rowOff>
    </xdr:to>
    <xdr:cxnSp macro="">
      <xdr:nvCxnSpPr>
        <xdr:cNvPr id="130" name="直線コネクタ 129"/>
        <xdr:cNvCxnSpPr/>
      </xdr:nvCxnSpPr>
      <xdr:spPr>
        <a:xfrm flipV="1">
          <a:off x="8750300" y="6964223"/>
          <a:ext cx="8890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63195</xdr:rowOff>
    </xdr:from>
    <xdr:to>
      <xdr:col>41</xdr:col>
      <xdr:colOff>101600</xdr:colOff>
      <xdr:row>40</xdr:row>
      <xdr:rowOff>164795</xdr:rowOff>
    </xdr:to>
    <xdr:sp macro="" textlink="">
      <xdr:nvSpPr>
        <xdr:cNvPr id="131" name="楕円 130"/>
        <xdr:cNvSpPr/>
      </xdr:nvSpPr>
      <xdr:spPr>
        <a:xfrm>
          <a:off x="7810500" y="69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109251</xdr:rowOff>
    </xdr:from>
    <xdr:to>
      <xdr:col>45</xdr:col>
      <xdr:colOff>177800</xdr:colOff>
      <xdr:row>40</xdr:row>
      <xdr:rowOff>113995</xdr:rowOff>
    </xdr:to>
    <xdr:cxnSp macro="">
      <xdr:nvCxnSpPr>
        <xdr:cNvPr id="132" name="直線コネクタ 131"/>
        <xdr:cNvCxnSpPr/>
      </xdr:nvCxnSpPr>
      <xdr:spPr>
        <a:xfrm flipV="1">
          <a:off x="7861300" y="6967251"/>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3"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35"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2100</xdr:rowOff>
    </xdr:from>
    <xdr:ext cx="534377" cy="259045"/>
    <xdr:sp macro="" textlink="">
      <xdr:nvSpPr>
        <xdr:cNvPr id="137" name="n_1mainValue【道路】&#10;一人当たり延長"/>
        <xdr:cNvSpPr txBox="1"/>
      </xdr:nvSpPr>
      <xdr:spPr>
        <a:xfrm>
          <a:off x="9359411" y="668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151178</xdr:rowOff>
    </xdr:from>
    <xdr:ext cx="534377" cy="259045"/>
    <xdr:sp macro="" textlink="">
      <xdr:nvSpPr>
        <xdr:cNvPr id="138" name="n_2mainValue【道路】&#10;一人当たり延長"/>
        <xdr:cNvSpPr txBox="1"/>
      </xdr:nvSpPr>
      <xdr:spPr>
        <a:xfrm>
          <a:off x="8483111" y="70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9872</xdr:rowOff>
    </xdr:from>
    <xdr:ext cx="534377" cy="259045"/>
    <xdr:sp macro="" textlink="">
      <xdr:nvSpPr>
        <xdr:cNvPr id="139" name="n_3mainValue【道路】&#10;一人当たり延長"/>
        <xdr:cNvSpPr txBox="1"/>
      </xdr:nvSpPr>
      <xdr:spPr>
        <a:xfrm>
          <a:off x="7594111" y="66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80" name="楕円 179"/>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181" name="【橋りょう・トンネル】&#10;有形固定資産減価償却率該当値テキスト"/>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182" name="楕円 181"/>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xdr:rowOff>
    </xdr:from>
    <xdr:to>
      <xdr:col>24</xdr:col>
      <xdr:colOff>63500</xdr:colOff>
      <xdr:row>59</xdr:row>
      <xdr:rowOff>32385</xdr:rowOff>
    </xdr:to>
    <xdr:cxnSp macro="">
      <xdr:nvCxnSpPr>
        <xdr:cNvPr id="183" name="直線コネクタ 182"/>
        <xdr:cNvCxnSpPr/>
      </xdr:nvCxnSpPr>
      <xdr:spPr>
        <a:xfrm>
          <a:off x="3797300" y="101307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156845</xdr:rowOff>
    </xdr:from>
    <xdr:to>
      <xdr:col>15</xdr:col>
      <xdr:colOff>101600</xdr:colOff>
      <xdr:row>59</xdr:row>
      <xdr:rowOff>86995</xdr:rowOff>
    </xdr:to>
    <xdr:sp macro="" textlink="">
      <xdr:nvSpPr>
        <xdr:cNvPr id="184" name="楕円 183"/>
        <xdr:cNvSpPr/>
      </xdr:nvSpPr>
      <xdr:spPr>
        <a:xfrm>
          <a:off x="2857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36195</xdr:rowOff>
    </xdr:to>
    <xdr:cxnSp macro="">
      <xdr:nvCxnSpPr>
        <xdr:cNvPr id="185" name="直線コネクタ 184"/>
        <xdr:cNvCxnSpPr/>
      </xdr:nvCxnSpPr>
      <xdr:spPr>
        <a:xfrm flipV="1">
          <a:off x="2908300" y="101307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130175</xdr:rowOff>
    </xdr:from>
    <xdr:to>
      <xdr:col>10</xdr:col>
      <xdr:colOff>165100</xdr:colOff>
      <xdr:row>59</xdr:row>
      <xdr:rowOff>60325</xdr:rowOff>
    </xdr:to>
    <xdr:sp macro="" textlink="">
      <xdr:nvSpPr>
        <xdr:cNvPr id="186" name="楕円 185"/>
        <xdr:cNvSpPr/>
      </xdr:nvSpPr>
      <xdr:spPr>
        <a:xfrm>
          <a:off x="1968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9525</xdr:rowOff>
    </xdr:from>
    <xdr:to>
      <xdr:col>15</xdr:col>
      <xdr:colOff>50800</xdr:colOff>
      <xdr:row>59</xdr:row>
      <xdr:rowOff>36195</xdr:rowOff>
    </xdr:to>
    <xdr:cxnSp macro="">
      <xdr:nvCxnSpPr>
        <xdr:cNvPr id="187" name="直線コネクタ 186"/>
        <xdr:cNvCxnSpPr/>
      </xdr:nvCxnSpPr>
      <xdr:spPr>
        <a:xfrm>
          <a:off x="2019300" y="101250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82567</xdr:rowOff>
    </xdr:from>
    <xdr:ext cx="405111" cy="259045"/>
    <xdr:sp macro="" textlink="">
      <xdr:nvSpPr>
        <xdr:cNvPr id="192" name="n_1mainValue【橋りょう・トンネル】&#10;有形固定資産減価償却率"/>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103522</xdr:rowOff>
    </xdr:from>
    <xdr:ext cx="405111" cy="259045"/>
    <xdr:sp macro="" textlink="">
      <xdr:nvSpPr>
        <xdr:cNvPr id="193" name="n_2mainValue【橋りょう・トンネル】&#10;有形固定資産減価償却率"/>
        <xdr:cNvSpPr txBox="1"/>
      </xdr:nvSpPr>
      <xdr:spPr>
        <a:xfrm>
          <a:off x="27057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76852</xdr:rowOff>
    </xdr:from>
    <xdr:ext cx="405111" cy="259045"/>
    <xdr:sp macro="" textlink="">
      <xdr:nvSpPr>
        <xdr:cNvPr id="194" name="n_3mainValue【橋りょう・トンネル】&#10;有形固定資産減価償却率"/>
        <xdr:cNvSpPr txBox="1"/>
      </xdr:nvSpPr>
      <xdr:spPr>
        <a:xfrm>
          <a:off x="1816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167767</xdr:rowOff>
    </xdr:from>
    <xdr:to>
      <xdr:col>55</xdr:col>
      <xdr:colOff>50800</xdr:colOff>
      <xdr:row>62</xdr:row>
      <xdr:rowOff>97917</xdr:rowOff>
    </xdr:to>
    <xdr:sp macro="" textlink="">
      <xdr:nvSpPr>
        <xdr:cNvPr id="232" name="楕円 231"/>
        <xdr:cNvSpPr/>
      </xdr:nvSpPr>
      <xdr:spPr>
        <a:xfrm>
          <a:off x="10426700" y="1062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146194</xdr:rowOff>
    </xdr:from>
    <xdr:ext cx="599010" cy="259045"/>
    <xdr:sp macro="" textlink="">
      <xdr:nvSpPr>
        <xdr:cNvPr id="233" name="【橋りょう・トンネル】&#10;一人当たり有形固定資産（償却資産）額該当値テキスト"/>
        <xdr:cNvSpPr txBox="1"/>
      </xdr:nvSpPr>
      <xdr:spPr>
        <a:xfrm>
          <a:off x="10515600" y="1060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5468</xdr:rowOff>
    </xdr:from>
    <xdr:to>
      <xdr:col>50</xdr:col>
      <xdr:colOff>165100</xdr:colOff>
      <xdr:row>62</xdr:row>
      <xdr:rowOff>107068</xdr:rowOff>
    </xdr:to>
    <xdr:sp macro="" textlink="">
      <xdr:nvSpPr>
        <xdr:cNvPr id="234" name="楕円 233"/>
        <xdr:cNvSpPr/>
      </xdr:nvSpPr>
      <xdr:spPr>
        <a:xfrm>
          <a:off x="9588500" y="106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47117</xdr:rowOff>
    </xdr:from>
    <xdr:to>
      <xdr:col>55</xdr:col>
      <xdr:colOff>0</xdr:colOff>
      <xdr:row>62</xdr:row>
      <xdr:rowOff>56268</xdr:rowOff>
    </xdr:to>
    <xdr:cxnSp macro="">
      <xdr:nvCxnSpPr>
        <xdr:cNvPr id="235" name="直線コネクタ 234"/>
        <xdr:cNvCxnSpPr/>
      </xdr:nvCxnSpPr>
      <xdr:spPr>
        <a:xfrm flipV="1">
          <a:off x="9639300" y="10677017"/>
          <a:ext cx="83820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24688</xdr:rowOff>
    </xdr:from>
    <xdr:to>
      <xdr:col>46</xdr:col>
      <xdr:colOff>38100</xdr:colOff>
      <xdr:row>62</xdr:row>
      <xdr:rowOff>126288</xdr:rowOff>
    </xdr:to>
    <xdr:sp macro="" textlink="">
      <xdr:nvSpPr>
        <xdr:cNvPr id="236" name="楕円 235"/>
        <xdr:cNvSpPr/>
      </xdr:nvSpPr>
      <xdr:spPr>
        <a:xfrm>
          <a:off x="8699500" y="106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56268</xdr:rowOff>
    </xdr:from>
    <xdr:to>
      <xdr:col>50</xdr:col>
      <xdr:colOff>114300</xdr:colOff>
      <xdr:row>62</xdr:row>
      <xdr:rowOff>75488</xdr:rowOff>
    </xdr:to>
    <xdr:cxnSp macro="">
      <xdr:nvCxnSpPr>
        <xdr:cNvPr id="237" name="直線コネクタ 236"/>
        <xdr:cNvCxnSpPr/>
      </xdr:nvCxnSpPr>
      <xdr:spPr>
        <a:xfrm flipV="1">
          <a:off x="8750300" y="10686168"/>
          <a:ext cx="8890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21767</xdr:rowOff>
    </xdr:from>
    <xdr:to>
      <xdr:col>41</xdr:col>
      <xdr:colOff>101600</xdr:colOff>
      <xdr:row>62</xdr:row>
      <xdr:rowOff>123367</xdr:rowOff>
    </xdr:to>
    <xdr:sp macro="" textlink="">
      <xdr:nvSpPr>
        <xdr:cNvPr id="238" name="楕円 237"/>
        <xdr:cNvSpPr/>
      </xdr:nvSpPr>
      <xdr:spPr>
        <a:xfrm>
          <a:off x="7810500" y="106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72567</xdr:rowOff>
    </xdr:from>
    <xdr:to>
      <xdr:col>45</xdr:col>
      <xdr:colOff>177800</xdr:colOff>
      <xdr:row>62</xdr:row>
      <xdr:rowOff>75488</xdr:rowOff>
    </xdr:to>
    <xdr:cxnSp macro="">
      <xdr:nvCxnSpPr>
        <xdr:cNvPr id="239" name="直線コネクタ 238"/>
        <xdr:cNvCxnSpPr/>
      </xdr:nvCxnSpPr>
      <xdr:spPr>
        <a:xfrm>
          <a:off x="7861300" y="1070246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98195</xdr:rowOff>
    </xdr:from>
    <xdr:ext cx="599010" cy="259045"/>
    <xdr:sp macro="" textlink="">
      <xdr:nvSpPr>
        <xdr:cNvPr id="244" name="n_1mainValue【橋りょう・トンネル】&#10;一人当たり有形固定資産（償却資産）額"/>
        <xdr:cNvSpPr txBox="1"/>
      </xdr:nvSpPr>
      <xdr:spPr>
        <a:xfrm>
          <a:off x="9327095" y="1072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117415</xdr:rowOff>
    </xdr:from>
    <xdr:ext cx="599010" cy="259045"/>
    <xdr:sp macro="" textlink="">
      <xdr:nvSpPr>
        <xdr:cNvPr id="245" name="n_2mainValue【橋りょう・トンネル】&#10;一人当たり有形固定資産（償却資産）額"/>
        <xdr:cNvSpPr txBox="1"/>
      </xdr:nvSpPr>
      <xdr:spPr>
        <a:xfrm>
          <a:off x="8450795" y="1074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114494</xdr:rowOff>
    </xdr:from>
    <xdr:ext cx="599010" cy="259045"/>
    <xdr:sp macro="" textlink="">
      <xdr:nvSpPr>
        <xdr:cNvPr id="246" name="n_3mainValue【橋りょう・トンネル】&#10;一人当たり有形固定資産（償却資産）額"/>
        <xdr:cNvSpPr txBox="1"/>
      </xdr:nvSpPr>
      <xdr:spPr>
        <a:xfrm>
          <a:off x="7561795" y="1074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363</xdr:rowOff>
    </xdr:from>
    <xdr:to>
      <xdr:col>24</xdr:col>
      <xdr:colOff>114300</xdr:colOff>
      <xdr:row>83</xdr:row>
      <xdr:rowOff>101963</xdr:rowOff>
    </xdr:to>
    <xdr:sp macro="" textlink="">
      <xdr:nvSpPr>
        <xdr:cNvPr id="288" name="楕円 287"/>
        <xdr:cNvSpPr/>
      </xdr:nvSpPr>
      <xdr:spPr>
        <a:xfrm>
          <a:off x="4584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23240</xdr:rowOff>
    </xdr:from>
    <xdr:ext cx="405111" cy="259045"/>
    <xdr:sp macro="" textlink="">
      <xdr:nvSpPr>
        <xdr:cNvPr id="289" name="【公営住宅】&#10;有形固定資産減価償却率該当値テキスト"/>
        <xdr:cNvSpPr txBox="1"/>
      </xdr:nvSpPr>
      <xdr:spPr>
        <a:xfrm>
          <a:off x="4673600" y="1408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90" name="楕円 289"/>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51163</xdr:rowOff>
    </xdr:to>
    <xdr:cxnSp macro="">
      <xdr:nvCxnSpPr>
        <xdr:cNvPr id="291" name="直線コネクタ 290"/>
        <xdr:cNvCxnSpPr/>
      </xdr:nvCxnSpPr>
      <xdr:spPr>
        <a:xfrm>
          <a:off x="3797300" y="1426845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119562</xdr:rowOff>
    </xdr:from>
    <xdr:to>
      <xdr:col>15</xdr:col>
      <xdr:colOff>101600</xdr:colOff>
      <xdr:row>83</xdr:row>
      <xdr:rowOff>49712</xdr:rowOff>
    </xdr:to>
    <xdr:sp macro="" textlink="">
      <xdr:nvSpPr>
        <xdr:cNvPr id="292" name="楕円 291"/>
        <xdr:cNvSpPr/>
      </xdr:nvSpPr>
      <xdr:spPr>
        <a:xfrm>
          <a:off x="2857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170362</xdr:rowOff>
    </xdr:from>
    <xdr:to>
      <xdr:col>19</xdr:col>
      <xdr:colOff>177800</xdr:colOff>
      <xdr:row>83</xdr:row>
      <xdr:rowOff>38100</xdr:rowOff>
    </xdr:to>
    <xdr:cxnSp macro="">
      <xdr:nvCxnSpPr>
        <xdr:cNvPr id="293" name="直線コネクタ 292"/>
        <xdr:cNvCxnSpPr/>
      </xdr:nvCxnSpPr>
      <xdr:spPr>
        <a:xfrm>
          <a:off x="2908300" y="142292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4" name="楕円 293"/>
        <xdr:cNvSpPr/>
      </xdr:nvSpPr>
      <xdr:spPr>
        <a:xfrm>
          <a:off x="1968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170362</xdr:rowOff>
    </xdr:from>
    <xdr:to>
      <xdr:col>15</xdr:col>
      <xdr:colOff>50800</xdr:colOff>
      <xdr:row>83</xdr:row>
      <xdr:rowOff>75656</xdr:rowOff>
    </xdr:to>
    <xdr:cxnSp macro="">
      <xdr:nvCxnSpPr>
        <xdr:cNvPr id="295" name="直線コネクタ 294"/>
        <xdr:cNvCxnSpPr/>
      </xdr:nvCxnSpPr>
      <xdr:spPr>
        <a:xfrm flipV="1">
          <a:off x="2019300" y="14229262"/>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6"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7"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8"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105427</xdr:rowOff>
    </xdr:from>
    <xdr:ext cx="405111" cy="259045"/>
    <xdr:sp macro="" textlink="">
      <xdr:nvSpPr>
        <xdr:cNvPr id="300" name="n_1main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66239</xdr:rowOff>
    </xdr:from>
    <xdr:ext cx="405111" cy="259045"/>
    <xdr:sp macro="" textlink="">
      <xdr:nvSpPr>
        <xdr:cNvPr id="301" name="n_2mainValue【公営住宅】&#10;有形固定資産減価償却率"/>
        <xdr:cNvSpPr txBox="1"/>
      </xdr:nvSpPr>
      <xdr:spPr>
        <a:xfrm>
          <a:off x="2705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02" name="n_3mainValue【公営住宅】&#10;有形固定資産減価償却率"/>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1"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31496</xdr:rowOff>
    </xdr:from>
    <xdr:to>
      <xdr:col>55</xdr:col>
      <xdr:colOff>50800</xdr:colOff>
      <xdr:row>83</xdr:row>
      <xdr:rowOff>133096</xdr:rowOff>
    </xdr:to>
    <xdr:sp macro="" textlink="">
      <xdr:nvSpPr>
        <xdr:cNvPr id="342" name="楕円 341"/>
        <xdr:cNvSpPr/>
      </xdr:nvSpPr>
      <xdr:spPr>
        <a:xfrm>
          <a:off x="10426700" y="142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54373</xdr:rowOff>
    </xdr:from>
    <xdr:ext cx="469744" cy="259045"/>
    <xdr:sp macro="" textlink="">
      <xdr:nvSpPr>
        <xdr:cNvPr id="343" name="【公営住宅】&#10;一人当たり面積該当値テキスト"/>
        <xdr:cNvSpPr txBox="1"/>
      </xdr:nvSpPr>
      <xdr:spPr>
        <a:xfrm>
          <a:off x="10515600" y="1411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45213</xdr:rowOff>
    </xdr:from>
    <xdr:to>
      <xdr:col>50</xdr:col>
      <xdr:colOff>165100</xdr:colOff>
      <xdr:row>83</xdr:row>
      <xdr:rowOff>146813</xdr:rowOff>
    </xdr:to>
    <xdr:sp macro="" textlink="">
      <xdr:nvSpPr>
        <xdr:cNvPr id="344" name="楕円 343"/>
        <xdr:cNvSpPr/>
      </xdr:nvSpPr>
      <xdr:spPr>
        <a:xfrm>
          <a:off x="958850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82296</xdr:rowOff>
    </xdr:from>
    <xdr:to>
      <xdr:col>55</xdr:col>
      <xdr:colOff>0</xdr:colOff>
      <xdr:row>83</xdr:row>
      <xdr:rowOff>96013</xdr:rowOff>
    </xdr:to>
    <xdr:cxnSp macro="">
      <xdr:nvCxnSpPr>
        <xdr:cNvPr id="345" name="直線コネクタ 344"/>
        <xdr:cNvCxnSpPr/>
      </xdr:nvCxnSpPr>
      <xdr:spPr>
        <a:xfrm flipV="1">
          <a:off x="9639300" y="1431264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32258</xdr:rowOff>
    </xdr:from>
    <xdr:to>
      <xdr:col>46</xdr:col>
      <xdr:colOff>38100</xdr:colOff>
      <xdr:row>83</xdr:row>
      <xdr:rowOff>133858</xdr:rowOff>
    </xdr:to>
    <xdr:sp macro="" textlink="">
      <xdr:nvSpPr>
        <xdr:cNvPr id="346" name="楕円 345"/>
        <xdr:cNvSpPr/>
      </xdr:nvSpPr>
      <xdr:spPr>
        <a:xfrm>
          <a:off x="8699500" y="142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83058</xdr:rowOff>
    </xdr:from>
    <xdr:to>
      <xdr:col>50</xdr:col>
      <xdr:colOff>114300</xdr:colOff>
      <xdr:row>83</xdr:row>
      <xdr:rowOff>96013</xdr:rowOff>
    </xdr:to>
    <xdr:cxnSp macro="">
      <xdr:nvCxnSpPr>
        <xdr:cNvPr id="347" name="直線コネクタ 346"/>
        <xdr:cNvCxnSpPr/>
      </xdr:nvCxnSpPr>
      <xdr:spPr>
        <a:xfrm>
          <a:off x="8750300" y="14313408"/>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62737</xdr:rowOff>
    </xdr:from>
    <xdr:to>
      <xdr:col>41</xdr:col>
      <xdr:colOff>101600</xdr:colOff>
      <xdr:row>83</xdr:row>
      <xdr:rowOff>164337</xdr:rowOff>
    </xdr:to>
    <xdr:sp macro="" textlink="">
      <xdr:nvSpPr>
        <xdr:cNvPr id="348" name="楕円 347"/>
        <xdr:cNvSpPr/>
      </xdr:nvSpPr>
      <xdr:spPr>
        <a:xfrm>
          <a:off x="7810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83058</xdr:rowOff>
    </xdr:from>
    <xdr:to>
      <xdr:col>45</xdr:col>
      <xdr:colOff>177800</xdr:colOff>
      <xdr:row>83</xdr:row>
      <xdr:rowOff>113537</xdr:rowOff>
    </xdr:to>
    <xdr:cxnSp macro="">
      <xdr:nvCxnSpPr>
        <xdr:cNvPr id="349" name="直線コネクタ 348"/>
        <xdr:cNvCxnSpPr/>
      </xdr:nvCxnSpPr>
      <xdr:spPr>
        <a:xfrm flipV="1">
          <a:off x="7861300" y="14313408"/>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50"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51"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52"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163340</xdr:rowOff>
    </xdr:from>
    <xdr:ext cx="469744" cy="259045"/>
    <xdr:sp macro="" textlink="">
      <xdr:nvSpPr>
        <xdr:cNvPr id="354" name="n_1mainValue【公営住宅】&#10;一人当たり面積"/>
        <xdr:cNvSpPr txBox="1"/>
      </xdr:nvSpPr>
      <xdr:spPr>
        <a:xfrm>
          <a:off x="9391727" y="1405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150385</xdr:rowOff>
    </xdr:from>
    <xdr:ext cx="469744" cy="259045"/>
    <xdr:sp macro="" textlink="">
      <xdr:nvSpPr>
        <xdr:cNvPr id="355" name="n_2mainValue【公営住宅】&#10;一人当たり面積"/>
        <xdr:cNvSpPr txBox="1"/>
      </xdr:nvSpPr>
      <xdr:spPr>
        <a:xfrm>
          <a:off x="8515427" y="1403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56" name="n_3mainValue【公営住宅】&#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33020</xdr:rowOff>
    </xdr:from>
    <xdr:to>
      <xdr:col>85</xdr:col>
      <xdr:colOff>177800</xdr:colOff>
      <xdr:row>40</xdr:row>
      <xdr:rowOff>134620</xdr:rowOff>
    </xdr:to>
    <xdr:sp macro="" textlink="">
      <xdr:nvSpPr>
        <xdr:cNvPr id="413" name="楕円 412"/>
        <xdr:cNvSpPr/>
      </xdr:nvSpPr>
      <xdr:spPr>
        <a:xfrm>
          <a:off x="16268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11447</xdr:rowOff>
    </xdr:from>
    <xdr:ext cx="405111" cy="259045"/>
    <xdr:sp macro="" textlink="">
      <xdr:nvSpPr>
        <xdr:cNvPr id="414" name="【認定こども園・幼稚園・保育所】&#10;有形固定資産減価償却率該当値テキスト"/>
        <xdr:cNvSpPr txBox="1"/>
      </xdr:nvSpPr>
      <xdr:spPr>
        <a:xfrm>
          <a:off x="1635760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15" name="楕円 414"/>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83820</xdr:rowOff>
    </xdr:to>
    <xdr:cxnSp macro="">
      <xdr:nvCxnSpPr>
        <xdr:cNvPr id="416" name="直線コネクタ 415"/>
        <xdr:cNvCxnSpPr/>
      </xdr:nvCxnSpPr>
      <xdr:spPr>
        <a:xfrm>
          <a:off x="15481300" y="68999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417" name="楕円 416"/>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41910</xdr:rowOff>
    </xdr:to>
    <xdr:cxnSp macro="">
      <xdr:nvCxnSpPr>
        <xdr:cNvPr id="418" name="直線コネクタ 417"/>
        <xdr:cNvCxnSpPr/>
      </xdr:nvCxnSpPr>
      <xdr:spPr>
        <a:xfrm>
          <a:off x="14592300" y="6854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67310</xdr:rowOff>
    </xdr:from>
    <xdr:to>
      <xdr:col>72</xdr:col>
      <xdr:colOff>38100</xdr:colOff>
      <xdr:row>39</xdr:row>
      <xdr:rowOff>168910</xdr:rowOff>
    </xdr:to>
    <xdr:sp macro="" textlink="">
      <xdr:nvSpPr>
        <xdr:cNvPr id="419" name="楕円 418"/>
        <xdr:cNvSpPr/>
      </xdr:nvSpPr>
      <xdr:spPr>
        <a:xfrm>
          <a:off x="1365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118110</xdr:rowOff>
    </xdr:from>
    <xdr:to>
      <xdr:col>76</xdr:col>
      <xdr:colOff>114300</xdr:colOff>
      <xdr:row>39</xdr:row>
      <xdr:rowOff>167640</xdr:rowOff>
    </xdr:to>
    <xdr:cxnSp macro="">
      <xdr:nvCxnSpPr>
        <xdr:cNvPr id="420" name="直線コネクタ 419"/>
        <xdr:cNvCxnSpPr/>
      </xdr:nvCxnSpPr>
      <xdr:spPr>
        <a:xfrm>
          <a:off x="13703300" y="68046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425" name="n_1mainValue【認定こども園・幼稚園・保育所】&#10;有形固定資産減価償却率"/>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426" name="n_2mainValue【認定こども園・幼稚園・保育所】&#10;有形固定資産減価償却率"/>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160037</xdr:rowOff>
    </xdr:from>
    <xdr:ext cx="405111" cy="259045"/>
    <xdr:sp macro="" textlink="">
      <xdr:nvSpPr>
        <xdr:cNvPr id="427" name="n_3mainValue【認定こども園・幼稚園・保育所】&#10;有形固定資産減価償却率"/>
        <xdr:cNvSpPr txBox="1"/>
      </xdr:nvSpPr>
      <xdr:spPr>
        <a:xfrm>
          <a:off x="13500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467" name="楕円 466"/>
        <xdr:cNvSpPr/>
      </xdr:nvSpPr>
      <xdr:spPr>
        <a:xfrm>
          <a:off x="22110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97807</xdr:rowOff>
    </xdr:from>
    <xdr:ext cx="469744" cy="259045"/>
    <xdr:sp macro="" textlink="">
      <xdr:nvSpPr>
        <xdr:cNvPr id="468" name="【認定こども園・幼稚園・保育所】&#10;一人当たり面積該当値テキスト"/>
        <xdr:cNvSpPr txBox="1"/>
      </xdr:nvSpPr>
      <xdr:spPr>
        <a:xfrm>
          <a:off x="22199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86360</xdr:rowOff>
    </xdr:from>
    <xdr:to>
      <xdr:col>112</xdr:col>
      <xdr:colOff>38100</xdr:colOff>
      <xdr:row>38</xdr:row>
      <xdr:rowOff>16510</xdr:rowOff>
    </xdr:to>
    <xdr:sp macro="" textlink="">
      <xdr:nvSpPr>
        <xdr:cNvPr id="469" name="楕円 468"/>
        <xdr:cNvSpPr/>
      </xdr:nvSpPr>
      <xdr:spPr>
        <a:xfrm>
          <a:off x="21272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125730</xdr:rowOff>
    </xdr:from>
    <xdr:to>
      <xdr:col>116</xdr:col>
      <xdr:colOff>63500</xdr:colOff>
      <xdr:row>37</xdr:row>
      <xdr:rowOff>137160</xdr:rowOff>
    </xdr:to>
    <xdr:cxnSp macro="">
      <xdr:nvCxnSpPr>
        <xdr:cNvPr id="470" name="直線コネクタ 469"/>
        <xdr:cNvCxnSpPr/>
      </xdr:nvCxnSpPr>
      <xdr:spPr>
        <a:xfrm flipV="1">
          <a:off x="21323300" y="64693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97790</xdr:rowOff>
    </xdr:from>
    <xdr:to>
      <xdr:col>107</xdr:col>
      <xdr:colOff>101600</xdr:colOff>
      <xdr:row>38</xdr:row>
      <xdr:rowOff>27940</xdr:rowOff>
    </xdr:to>
    <xdr:sp macro="" textlink="">
      <xdr:nvSpPr>
        <xdr:cNvPr id="471" name="楕円 470"/>
        <xdr:cNvSpPr/>
      </xdr:nvSpPr>
      <xdr:spPr>
        <a:xfrm>
          <a:off x="20383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137160</xdr:rowOff>
    </xdr:from>
    <xdr:to>
      <xdr:col>111</xdr:col>
      <xdr:colOff>177800</xdr:colOff>
      <xdr:row>37</xdr:row>
      <xdr:rowOff>148590</xdr:rowOff>
    </xdr:to>
    <xdr:cxnSp macro="">
      <xdr:nvCxnSpPr>
        <xdr:cNvPr id="472" name="直線コネクタ 471"/>
        <xdr:cNvCxnSpPr/>
      </xdr:nvCxnSpPr>
      <xdr:spPr>
        <a:xfrm flipV="1">
          <a:off x="20434300" y="6480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473" name="楕円 472"/>
        <xdr:cNvSpPr/>
      </xdr:nvSpPr>
      <xdr:spPr>
        <a:xfrm>
          <a:off x="19494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148590</xdr:rowOff>
    </xdr:from>
    <xdr:to>
      <xdr:col>107</xdr:col>
      <xdr:colOff>50800</xdr:colOff>
      <xdr:row>37</xdr:row>
      <xdr:rowOff>156210</xdr:rowOff>
    </xdr:to>
    <xdr:cxnSp macro="">
      <xdr:nvCxnSpPr>
        <xdr:cNvPr id="474" name="直線コネクタ 473"/>
        <xdr:cNvCxnSpPr/>
      </xdr:nvCxnSpPr>
      <xdr:spPr>
        <a:xfrm flipV="1">
          <a:off x="19545300" y="6492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6"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33037</xdr:rowOff>
    </xdr:from>
    <xdr:ext cx="469744" cy="259045"/>
    <xdr:sp macro="" textlink="">
      <xdr:nvSpPr>
        <xdr:cNvPr id="479" name="n_1mainValue【認定こども園・幼稚園・保育所】&#10;一人当たり面積"/>
        <xdr:cNvSpPr txBox="1"/>
      </xdr:nvSpPr>
      <xdr:spPr>
        <a:xfrm>
          <a:off x="210757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44467</xdr:rowOff>
    </xdr:from>
    <xdr:ext cx="469744" cy="259045"/>
    <xdr:sp macro="" textlink="">
      <xdr:nvSpPr>
        <xdr:cNvPr id="480" name="n_2mainValue【認定こども園・幼稚園・保育所】&#10;一人当たり面積"/>
        <xdr:cNvSpPr txBox="1"/>
      </xdr:nvSpPr>
      <xdr:spPr>
        <a:xfrm>
          <a:off x="20199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481" name="n_3mainValue【認定こども園・幼稚園・保育所】&#10;一人当たり面積"/>
        <xdr:cNvSpPr txBox="1"/>
      </xdr:nvSpPr>
      <xdr:spPr>
        <a:xfrm>
          <a:off x="19310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30843</xdr:rowOff>
    </xdr:from>
    <xdr:to>
      <xdr:col>85</xdr:col>
      <xdr:colOff>177800</xdr:colOff>
      <xdr:row>62</xdr:row>
      <xdr:rowOff>132443</xdr:rowOff>
    </xdr:to>
    <xdr:sp macro="" textlink="">
      <xdr:nvSpPr>
        <xdr:cNvPr id="524" name="楕円 523"/>
        <xdr:cNvSpPr/>
      </xdr:nvSpPr>
      <xdr:spPr>
        <a:xfrm>
          <a:off x="16268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9270</xdr:rowOff>
    </xdr:from>
    <xdr:ext cx="405111" cy="259045"/>
    <xdr:sp macro="" textlink="">
      <xdr:nvSpPr>
        <xdr:cNvPr id="525" name="【学校施設】&#10;有形固定資産減価償却率該当値テキスト"/>
        <xdr:cNvSpPr txBox="1"/>
      </xdr:nvSpPr>
      <xdr:spPr>
        <a:xfrm>
          <a:off x="16357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156573</xdr:rowOff>
    </xdr:from>
    <xdr:to>
      <xdr:col>81</xdr:col>
      <xdr:colOff>101600</xdr:colOff>
      <xdr:row>62</xdr:row>
      <xdr:rowOff>86723</xdr:rowOff>
    </xdr:to>
    <xdr:sp macro="" textlink="">
      <xdr:nvSpPr>
        <xdr:cNvPr id="526" name="楕円 525"/>
        <xdr:cNvSpPr/>
      </xdr:nvSpPr>
      <xdr:spPr>
        <a:xfrm>
          <a:off x="15430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35923</xdr:rowOff>
    </xdr:from>
    <xdr:to>
      <xdr:col>85</xdr:col>
      <xdr:colOff>127000</xdr:colOff>
      <xdr:row>62</xdr:row>
      <xdr:rowOff>81643</xdr:rowOff>
    </xdr:to>
    <xdr:cxnSp macro="">
      <xdr:nvCxnSpPr>
        <xdr:cNvPr id="527" name="直線コネクタ 526"/>
        <xdr:cNvCxnSpPr/>
      </xdr:nvCxnSpPr>
      <xdr:spPr>
        <a:xfrm>
          <a:off x="15481300" y="106658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101056</xdr:rowOff>
    </xdr:from>
    <xdr:to>
      <xdr:col>76</xdr:col>
      <xdr:colOff>165100</xdr:colOff>
      <xdr:row>62</xdr:row>
      <xdr:rowOff>31206</xdr:rowOff>
    </xdr:to>
    <xdr:sp macro="" textlink="">
      <xdr:nvSpPr>
        <xdr:cNvPr id="528" name="楕円 527"/>
        <xdr:cNvSpPr/>
      </xdr:nvSpPr>
      <xdr:spPr>
        <a:xfrm>
          <a:off x="14541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151856</xdr:rowOff>
    </xdr:from>
    <xdr:to>
      <xdr:col>81</xdr:col>
      <xdr:colOff>50800</xdr:colOff>
      <xdr:row>62</xdr:row>
      <xdr:rowOff>35923</xdr:rowOff>
    </xdr:to>
    <xdr:cxnSp macro="">
      <xdr:nvCxnSpPr>
        <xdr:cNvPr id="529" name="直線コネクタ 528"/>
        <xdr:cNvCxnSpPr/>
      </xdr:nvCxnSpPr>
      <xdr:spPr>
        <a:xfrm>
          <a:off x="14592300" y="106103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45538</xdr:rowOff>
    </xdr:from>
    <xdr:to>
      <xdr:col>72</xdr:col>
      <xdr:colOff>38100</xdr:colOff>
      <xdr:row>61</xdr:row>
      <xdr:rowOff>147138</xdr:rowOff>
    </xdr:to>
    <xdr:sp macro="" textlink="">
      <xdr:nvSpPr>
        <xdr:cNvPr id="530" name="楕円 529"/>
        <xdr:cNvSpPr/>
      </xdr:nvSpPr>
      <xdr:spPr>
        <a:xfrm>
          <a:off x="13652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96338</xdr:rowOff>
    </xdr:from>
    <xdr:to>
      <xdr:col>76</xdr:col>
      <xdr:colOff>114300</xdr:colOff>
      <xdr:row>61</xdr:row>
      <xdr:rowOff>151856</xdr:rowOff>
    </xdr:to>
    <xdr:cxnSp macro="">
      <xdr:nvCxnSpPr>
        <xdr:cNvPr id="531" name="直線コネクタ 530"/>
        <xdr:cNvCxnSpPr/>
      </xdr:nvCxnSpPr>
      <xdr:spPr>
        <a:xfrm>
          <a:off x="13703300" y="105547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2"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4"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77850</xdr:rowOff>
    </xdr:from>
    <xdr:ext cx="405111" cy="259045"/>
    <xdr:sp macro="" textlink="">
      <xdr:nvSpPr>
        <xdr:cNvPr id="536" name="n_1mainValue【学校施設】&#10;有形固定資産減価償却率"/>
        <xdr:cNvSpPr txBox="1"/>
      </xdr:nvSpPr>
      <xdr:spPr>
        <a:xfrm>
          <a:off x="15266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22333</xdr:rowOff>
    </xdr:from>
    <xdr:ext cx="405111" cy="259045"/>
    <xdr:sp macro="" textlink="">
      <xdr:nvSpPr>
        <xdr:cNvPr id="537" name="n_2mainValue【学校施設】&#10;有形固定資産減価償却率"/>
        <xdr:cNvSpPr txBox="1"/>
      </xdr:nvSpPr>
      <xdr:spPr>
        <a:xfrm>
          <a:off x="14389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138265</xdr:rowOff>
    </xdr:from>
    <xdr:ext cx="405111" cy="259045"/>
    <xdr:sp macro="" textlink="">
      <xdr:nvSpPr>
        <xdr:cNvPr id="538" name="n_3mainValue【学校施設】&#10;有形固定資産減価償却率"/>
        <xdr:cNvSpPr txBox="1"/>
      </xdr:nvSpPr>
      <xdr:spPr>
        <a:xfrm>
          <a:off x="13500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66"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72644</xdr:rowOff>
    </xdr:from>
    <xdr:to>
      <xdr:col>116</xdr:col>
      <xdr:colOff>114300</xdr:colOff>
      <xdr:row>59</xdr:row>
      <xdr:rowOff>2794</xdr:rowOff>
    </xdr:to>
    <xdr:sp macro="" textlink="">
      <xdr:nvSpPr>
        <xdr:cNvPr id="577" name="楕円 576"/>
        <xdr:cNvSpPr/>
      </xdr:nvSpPr>
      <xdr:spPr>
        <a:xfrm>
          <a:off x="221107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95521</xdr:rowOff>
    </xdr:from>
    <xdr:ext cx="469744" cy="259045"/>
    <xdr:sp macro="" textlink="">
      <xdr:nvSpPr>
        <xdr:cNvPr id="578" name="【学校施設】&#10;一人当たり面積該当値テキスト"/>
        <xdr:cNvSpPr txBox="1"/>
      </xdr:nvSpPr>
      <xdr:spPr>
        <a:xfrm>
          <a:off x="22199600" y="986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99161</xdr:rowOff>
    </xdr:from>
    <xdr:to>
      <xdr:col>112</xdr:col>
      <xdr:colOff>38100</xdr:colOff>
      <xdr:row>59</xdr:row>
      <xdr:rowOff>29311</xdr:rowOff>
    </xdr:to>
    <xdr:sp macro="" textlink="">
      <xdr:nvSpPr>
        <xdr:cNvPr id="579" name="楕円 578"/>
        <xdr:cNvSpPr/>
      </xdr:nvSpPr>
      <xdr:spPr>
        <a:xfrm>
          <a:off x="21272500" y="100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123444</xdr:rowOff>
    </xdr:from>
    <xdr:to>
      <xdr:col>116</xdr:col>
      <xdr:colOff>63500</xdr:colOff>
      <xdr:row>58</xdr:row>
      <xdr:rowOff>149961</xdr:rowOff>
    </xdr:to>
    <xdr:cxnSp macro="">
      <xdr:nvCxnSpPr>
        <xdr:cNvPr id="580" name="直線コネクタ 579"/>
        <xdr:cNvCxnSpPr/>
      </xdr:nvCxnSpPr>
      <xdr:spPr>
        <a:xfrm flipV="1">
          <a:off x="21323300" y="10067544"/>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123851</xdr:rowOff>
    </xdr:from>
    <xdr:to>
      <xdr:col>107</xdr:col>
      <xdr:colOff>101600</xdr:colOff>
      <xdr:row>59</xdr:row>
      <xdr:rowOff>54001</xdr:rowOff>
    </xdr:to>
    <xdr:sp macro="" textlink="">
      <xdr:nvSpPr>
        <xdr:cNvPr id="581" name="楕円 580"/>
        <xdr:cNvSpPr/>
      </xdr:nvSpPr>
      <xdr:spPr>
        <a:xfrm>
          <a:off x="20383500" y="100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149961</xdr:rowOff>
    </xdr:from>
    <xdr:to>
      <xdr:col>111</xdr:col>
      <xdr:colOff>177800</xdr:colOff>
      <xdr:row>59</xdr:row>
      <xdr:rowOff>3201</xdr:rowOff>
    </xdr:to>
    <xdr:cxnSp macro="">
      <xdr:nvCxnSpPr>
        <xdr:cNvPr id="582" name="直線コネクタ 581"/>
        <xdr:cNvCxnSpPr/>
      </xdr:nvCxnSpPr>
      <xdr:spPr>
        <a:xfrm flipV="1">
          <a:off x="20434300" y="10094061"/>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149454</xdr:rowOff>
    </xdr:from>
    <xdr:to>
      <xdr:col>102</xdr:col>
      <xdr:colOff>165100</xdr:colOff>
      <xdr:row>59</xdr:row>
      <xdr:rowOff>79604</xdr:rowOff>
    </xdr:to>
    <xdr:sp macro="" textlink="">
      <xdr:nvSpPr>
        <xdr:cNvPr id="583" name="楕円 582"/>
        <xdr:cNvSpPr/>
      </xdr:nvSpPr>
      <xdr:spPr>
        <a:xfrm>
          <a:off x="19494500" y="100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3201</xdr:rowOff>
    </xdr:from>
    <xdr:to>
      <xdr:col>107</xdr:col>
      <xdr:colOff>50800</xdr:colOff>
      <xdr:row>59</xdr:row>
      <xdr:rowOff>28804</xdr:rowOff>
    </xdr:to>
    <xdr:cxnSp macro="">
      <xdr:nvCxnSpPr>
        <xdr:cNvPr id="584" name="直線コネクタ 583"/>
        <xdr:cNvCxnSpPr/>
      </xdr:nvCxnSpPr>
      <xdr:spPr>
        <a:xfrm flipV="1">
          <a:off x="19545300" y="1011875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585"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586"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587"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45838</xdr:rowOff>
    </xdr:from>
    <xdr:ext cx="469744" cy="259045"/>
    <xdr:sp macro="" textlink="">
      <xdr:nvSpPr>
        <xdr:cNvPr id="589" name="n_1mainValue【学校施設】&#10;一人当たり面積"/>
        <xdr:cNvSpPr txBox="1"/>
      </xdr:nvSpPr>
      <xdr:spPr>
        <a:xfrm>
          <a:off x="21075727" y="981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70528</xdr:rowOff>
    </xdr:from>
    <xdr:ext cx="469744" cy="259045"/>
    <xdr:sp macro="" textlink="">
      <xdr:nvSpPr>
        <xdr:cNvPr id="590" name="n_2mainValue【学校施設】&#10;一人当たり面積"/>
        <xdr:cNvSpPr txBox="1"/>
      </xdr:nvSpPr>
      <xdr:spPr>
        <a:xfrm>
          <a:off x="20199427" y="984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96131</xdr:rowOff>
    </xdr:from>
    <xdr:ext cx="469744" cy="259045"/>
    <xdr:sp macro="" textlink="">
      <xdr:nvSpPr>
        <xdr:cNvPr id="591" name="n_3mainValue【学校施設】&#10;一人当たり面積"/>
        <xdr:cNvSpPr txBox="1"/>
      </xdr:nvSpPr>
      <xdr:spPr>
        <a:xfrm>
          <a:off x="19310427" y="986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126364</xdr:rowOff>
    </xdr:from>
    <xdr:to>
      <xdr:col>85</xdr:col>
      <xdr:colOff>177800</xdr:colOff>
      <xdr:row>83</xdr:row>
      <xdr:rowOff>56514</xdr:rowOff>
    </xdr:to>
    <xdr:sp macro="" textlink="">
      <xdr:nvSpPr>
        <xdr:cNvPr id="632" name="楕円 631"/>
        <xdr:cNvSpPr/>
      </xdr:nvSpPr>
      <xdr:spPr>
        <a:xfrm>
          <a:off x="16268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104791</xdr:rowOff>
    </xdr:from>
    <xdr:ext cx="405111" cy="259045"/>
    <xdr:sp macro="" textlink="">
      <xdr:nvSpPr>
        <xdr:cNvPr id="633" name="【児童館】&#10;有形固定資産減価償却率該当値テキスト"/>
        <xdr:cNvSpPr txBox="1"/>
      </xdr:nvSpPr>
      <xdr:spPr>
        <a:xfrm>
          <a:off x="163576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634" name="楕円 633"/>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83</xdr:row>
      <xdr:rowOff>5714</xdr:rowOff>
    </xdr:to>
    <xdr:cxnSp macro="">
      <xdr:nvCxnSpPr>
        <xdr:cNvPr id="635" name="直線コネクタ 634"/>
        <xdr:cNvCxnSpPr/>
      </xdr:nvCxnSpPr>
      <xdr:spPr>
        <a:xfrm>
          <a:off x="15481300" y="141941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71120</xdr:rowOff>
    </xdr:from>
    <xdr:to>
      <xdr:col>76</xdr:col>
      <xdr:colOff>165100</xdr:colOff>
      <xdr:row>86</xdr:row>
      <xdr:rowOff>1270</xdr:rowOff>
    </xdr:to>
    <xdr:sp macro="" textlink="">
      <xdr:nvSpPr>
        <xdr:cNvPr id="636" name="楕円 635"/>
        <xdr:cNvSpPr/>
      </xdr:nvSpPr>
      <xdr:spPr>
        <a:xfrm>
          <a:off x="14541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135255</xdr:rowOff>
    </xdr:from>
    <xdr:to>
      <xdr:col>81</xdr:col>
      <xdr:colOff>50800</xdr:colOff>
      <xdr:row>85</xdr:row>
      <xdr:rowOff>121920</xdr:rowOff>
    </xdr:to>
    <xdr:cxnSp macro="">
      <xdr:nvCxnSpPr>
        <xdr:cNvPr id="637" name="直線コネクタ 636"/>
        <xdr:cNvCxnSpPr/>
      </xdr:nvCxnSpPr>
      <xdr:spPr>
        <a:xfrm flipV="1">
          <a:off x="14592300" y="14194155"/>
          <a:ext cx="889000" cy="50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90170</xdr:rowOff>
    </xdr:from>
    <xdr:to>
      <xdr:col>72</xdr:col>
      <xdr:colOff>38100</xdr:colOff>
      <xdr:row>86</xdr:row>
      <xdr:rowOff>20320</xdr:rowOff>
    </xdr:to>
    <xdr:sp macro="" textlink="">
      <xdr:nvSpPr>
        <xdr:cNvPr id="638" name="楕円 637"/>
        <xdr:cNvSpPr/>
      </xdr:nvSpPr>
      <xdr:spPr>
        <a:xfrm>
          <a:off x="1365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121920</xdr:rowOff>
    </xdr:from>
    <xdr:to>
      <xdr:col>76</xdr:col>
      <xdr:colOff>114300</xdr:colOff>
      <xdr:row>85</xdr:row>
      <xdr:rowOff>140970</xdr:rowOff>
    </xdr:to>
    <xdr:cxnSp macro="">
      <xdr:nvCxnSpPr>
        <xdr:cNvPr id="639" name="直線コネクタ 638"/>
        <xdr:cNvCxnSpPr/>
      </xdr:nvCxnSpPr>
      <xdr:spPr>
        <a:xfrm flipV="1">
          <a:off x="13703300" y="14695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40"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1"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2"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5732</xdr:rowOff>
    </xdr:from>
    <xdr:ext cx="405111" cy="259045"/>
    <xdr:sp macro="" textlink="">
      <xdr:nvSpPr>
        <xdr:cNvPr id="644" name="n_1mainValue【児童館】&#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163847</xdr:rowOff>
    </xdr:from>
    <xdr:ext cx="405111" cy="259045"/>
    <xdr:sp macro="" textlink="">
      <xdr:nvSpPr>
        <xdr:cNvPr id="645" name="n_2mainValue【児童館】&#10;有形固定資産減価償却率"/>
        <xdr:cNvSpPr txBox="1"/>
      </xdr:nvSpPr>
      <xdr:spPr>
        <a:xfrm>
          <a:off x="14389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11447</xdr:rowOff>
    </xdr:from>
    <xdr:ext cx="405111" cy="259045"/>
    <xdr:sp macro="" textlink="">
      <xdr:nvSpPr>
        <xdr:cNvPr id="646" name="n_3mainValue【児童館】&#10;有形固定資産減価償却率"/>
        <xdr:cNvSpPr txBox="1"/>
      </xdr:nvSpPr>
      <xdr:spPr>
        <a:xfrm>
          <a:off x="13500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75"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101600</xdr:rowOff>
    </xdr:from>
    <xdr:to>
      <xdr:col>116</xdr:col>
      <xdr:colOff>114300</xdr:colOff>
      <xdr:row>79</xdr:row>
      <xdr:rowOff>31750</xdr:rowOff>
    </xdr:to>
    <xdr:sp macro="" textlink="">
      <xdr:nvSpPr>
        <xdr:cNvPr id="686" name="楕円 685"/>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124477</xdr:rowOff>
    </xdr:from>
    <xdr:ext cx="469744" cy="259045"/>
    <xdr:sp macro="" textlink="">
      <xdr:nvSpPr>
        <xdr:cNvPr id="687" name="【児童館】&#10;一人当たり面積該当値テキスト"/>
        <xdr:cNvSpPr txBox="1"/>
      </xdr:nvSpPr>
      <xdr:spPr>
        <a:xfrm>
          <a:off x="22199600"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120650</xdr:rowOff>
    </xdr:from>
    <xdr:to>
      <xdr:col>112</xdr:col>
      <xdr:colOff>38100</xdr:colOff>
      <xdr:row>79</xdr:row>
      <xdr:rowOff>50800</xdr:rowOff>
    </xdr:to>
    <xdr:sp macro="" textlink="">
      <xdr:nvSpPr>
        <xdr:cNvPr id="688" name="楕円 687"/>
        <xdr:cNvSpPr/>
      </xdr:nvSpPr>
      <xdr:spPr>
        <a:xfrm>
          <a:off x="21272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152400</xdr:rowOff>
    </xdr:from>
    <xdr:to>
      <xdr:col>116</xdr:col>
      <xdr:colOff>63500</xdr:colOff>
      <xdr:row>79</xdr:row>
      <xdr:rowOff>0</xdr:rowOff>
    </xdr:to>
    <xdr:cxnSp macro="">
      <xdr:nvCxnSpPr>
        <xdr:cNvPr id="689" name="直線コネクタ 688"/>
        <xdr:cNvCxnSpPr/>
      </xdr:nvCxnSpPr>
      <xdr:spPr>
        <a:xfrm flipV="1">
          <a:off x="21323300" y="13525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690" name="楕円 689"/>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0</xdr:rowOff>
    </xdr:from>
    <xdr:to>
      <xdr:col>111</xdr:col>
      <xdr:colOff>177800</xdr:colOff>
      <xdr:row>83</xdr:row>
      <xdr:rowOff>133350</xdr:rowOff>
    </xdr:to>
    <xdr:cxnSp macro="">
      <xdr:nvCxnSpPr>
        <xdr:cNvPr id="691" name="直線コネクタ 690"/>
        <xdr:cNvCxnSpPr/>
      </xdr:nvCxnSpPr>
      <xdr:spPr>
        <a:xfrm flipV="1">
          <a:off x="20434300" y="13544550"/>
          <a:ext cx="8890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92" name="楕円 691"/>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152400</xdr:rowOff>
    </xdr:to>
    <xdr:cxnSp macro="">
      <xdr:nvCxnSpPr>
        <xdr:cNvPr id="693" name="直線コネクタ 692"/>
        <xdr:cNvCxnSpPr/>
      </xdr:nvCxnSpPr>
      <xdr:spPr>
        <a:xfrm flipV="1">
          <a:off x="19545300" y="1436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94"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95"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96"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67327</xdr:rowOff>
    </xdr:from>
    <xdr:ext cx="469744" cy="259045"/>
    <xdr:sp macro="" textlink="">
      <xdr:nvSpPr>
        <xdr:cNvPr id="698" name="n_1mainValue【児童館】&#10;一人当たり面積"/>
        <xdr:cNvSpPr txBox="1"/>
      </xdr:nvSpPr>
      <xdr:spPr>
        <a:xfrm>
          <a:off x="210757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99" name="n_2main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00" name="n_3main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30"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41" name="楕円 740"/>
        <xdr:cNvSpPr/>
      </xdr:nvSpPr>
      <xdr:spPr>
        <a:xfrm>
          <a:off x="16268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20972</xdr:rowOff>
    </xdr:from>
    <xdr:ext cx="405111" cy="259045"/>
    <xdr:sp macro="" textlink="">
      <xdr:nvSpPr>
        <xdr:cNvPr id="742" name="【公民館】&#10;有形固定資産減価償却率該当値テキスト"/>
        <xdr:cNvSpPr txBox="1"/>
      </xdr:nvSpPr>
      <xdr:spPr>
        <a:xfrm>
          <a:off x="163576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636</xdr:rowOff>
    </xdr:from>
    <xdr:to>
      <xdr:col>81</xdr:col>
      <xdr:colOff>101600</xdr:colOff>
      <xdr:row>105</xdr:row>
      <xdr:rowOff>102236</xdr:rowOff>
    </xdr:to>
    <xdr:sp macro="" textlink="">
      <xdr:nvSpPr>
        <xdr:cNvPr id="743" name="楕円 742"/>
        <xdr:cNvSpPr/>
      </xdr:nvSpPr>
      <xdr:spPr>
        <a:xfrm>
          <a:off x="15430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51436</xdr:rowOff>
    </xdr:from>
    <xdr:to>
      <xdr:col>85</xdr:col>
      <xdr:colOff>127000</xdr:colOff>
      <xdr:row>105</xdr:row>
      <xdr:rowOff>93345</xdr:rowOff>
    </xdr:to>
    <xdr:cxnSp macro="">
      <xdr:nvCxnSpPr>
        <xdr:cNvPr id="744" name="直線コネクタ 743"/>
        <xdr:cNvCxnSpPr/>
      </xdr:nvCxnSpPr>
      <xdr:spPr>
        <a:xfrm>
          <a:off x="15481300" y="180536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132080</xdr:rowOff>
    </xdr:from>
    <xdr:to>
      <xdr:col>76</xdr:col>
      <xdr:colOff>165100</xdr:colOff>
      <xdr:row>105</xdr:row>
      <xdr:rowOff>62230</xdr:rowOff>
    </xdr:to>
    <xdr:sp macro="" textlink="">
      <xdr:nvSpPr>
        <xdr:cNvPr id="745" name="楕円 744"/>
        <xdr:cNvSpPr/>
      </xdr:nvSpPr>
      <xdr:spPr>
        <a:xfrm>
          <a:off x="14541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xdr:rowOff>
    </xdr:from>
    <xdr:to>
      <xdr:col>81</xdr:col>
      <xdr:colOff>50800</xdr:colOff>
      <xdr:row>105</xdr:row>
      <xdr:rowOff>51436</xdr:rowOff>
    </xdr:to>
    <xdr:cxnSp macro="">
      <xdr:nvCxnSpPr>
        <xdr:cNvPr id="746" name="直線コネクタ 745"/>
        <xdr:cNvCxnSpPr/>
      </xdr:nvCxnSpPr>
      <xdr:spPr>
        <a:xfrm>
          <a:off x="14592300" y="18013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86361</xdr:rowOff>
    </xdr:from>
    <xdr:to>
      <xdr:col>72</xdr:col>
      <xdr:colOff>38100</xdr:colOff>
      <xdr:row>105</xdr:row>
      <xdr:rowOff>16511</xdr:rowOff>
    </xdr:to>
    <xdr:sp macro="" textlink="">
      <xdr:nvSpPr>
        <xdr:cNvPr id="747" name="楕円 746"/>
        <xdr:cNvSpPr/>
      </xdr:nvSpPr>
      <xdr:spPr>
        <a:xfrm>
          <a:off x="1365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137161</xdr:rowOff>
    </xdr:from>
    <xdr:to>
      <xdr:col>76</xdr:col>
      <xdr:colOff>114300</xdr:colOff>
      <xdr:row>105</xdr:row>
      <xdr:rowOff>11430</xdr:rowOff>
    </xdr:to>
    <xdr:cxnSp macro="">
      <xdr:nvCxnSpPr>
        <xdr:cNvPr id="748" name="直線コネクタ 747"/>
        <xdr:cNvCxnSpPr/>
      </xdr:nvCxnSpPr>
      <xdr:spPr>
        <a:xfrm>
          <a:off x="13703300" y="17967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49"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50"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51"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2"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93363</xdr:rowOff>
    </xdr:from>
    <xdr:ext cx="405111" cy="259045"/>
    <xdr:sp macro="" textlink="">
      <xdr:nvSpPr>
        <xdr:cNvPr id="753" name="n_1mainValue【公民館】&#10;有形固定資産減価償却率"/>
        <xdr:cNvSpPr txBox="1"/>
      </xdr:nvSpPr>
      <xdr:spPr>
        <a:xfrm>
          <a:off x="152660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53357</xdr:rowOff>
    </xdr:from>
    <xdr:ext cx="405111" cy="259045"/>
    <xdr:sp macro="" textlink="">
      <xdr:nvSpPr>
        <xdr:cNvPr id="754" name="n_2mainValue【公民館】&#10;有形固定資産減価償却率"/>
        <xdr:cNvSpPr txBox="1"/>
      </xdr:nvSpPr>
      <xdr:spPr>
        <a:xfrm>
          <a:off x="14389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7638</xdr:rowOff>
    </xdr:from>
    <xdr:ext cx="405111" cy="259045"/>
    <xdr:sp macro="" textlink="">
      <xdr:nvSpPr>
        <xdr:cNvPr id="755" name="n_3mainValue【公民館】&#10;有形固定資産減価償却率"/>
        <xdr:cNvSpPr txBox="1"/>
      </xdr:nvSpPr>
      <xdr:spPr>
        <a:xfrm>
          <a:off x="13500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84"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36830</xdr:rowOff>
    </xdr:from>
    <xdr:to>
      <xdr:col>116</xdr:col>
      <xdr:colOff>114300</xdr:colOff>
      <xdr:row>99</xdr:row>
      <xdr:rowOff>138430</xdr:rowOff>
    </xdr:to>
    <xdr:sp macro="" textlink="">
      <xdr:nvSpPr>
        <xdr:cNvPr id="795" name="楕円 794"/>
        <xdr:cNvSpPr/>
      </xdr:nvSpPr>
      <xdr:spPr>
        <a:xfrm>
          <a:off x="221107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161307</xdr:rowOff>
    </xdr:from>
    <xdr:ext cx="469744" cy="259045"/>
    <xdr:sp macro="" textlink="">
      <xdr:nvSpPr>
        <xdr:cNvPr id="796" name="【公民館】&#10;一人当たり面積該当値テキスト"/>
        <xdr:cNvSpPr txBox="1"/>
      </xdr:nvSpPr>
      <xdr:spPr>
        <a:xfrm>
          <a:off x="22199600" y="169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59689</xdr:rowOff>
    </xdr:from>
    <xdr:to>
      <xdr:col>112</xdr:col>
      <xdr:colOff>38100</xdr:colOff>
      <xdr:row>99</xdr:row>
      <xdr:rowOff>161289</xdr:rowOff>
    </xdr:to>
    <xdr:sp macro="" textlink="">
      <xdr:nvSpPr>
        <xdr:cNvPr id="797" name="楕円 796"/>
        <xdr:cNvSpPr/>
      </xdr:nvSpPr>
      <xdr:spPr>
        <a:xfrm>
          <a:off x="21272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87630</xdr:rowOff>
    </xdr:from>
    <xdr:to>
      <xdr:col>116</xdr:col>
      <xdr:colOff>63500</xdr:colOff>
      <xdr:row>99</xdr:row>
      <xdr:rowOff>110489</xdr:rowOff>
    </xdr:to>
    <xdr:cxnSp macro="">
      <xdr:nvCxnSpPr>
        <xdr:cNvPr id="798" name="直線コネクタ 797"/>
        <xdr:cNvCxnSpPr/>
      </xdr:nvCxnSpPr>
      <xdr:spPr>
        <a:xfrm flipV="1">
          <a:off x="21323300" y="17061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82550</xdr:rowOff>
    </xdr:from>
    <xdr:to>
      <xdr:col>107</xdr:col>
      <xdr:colOff>101600</xdr:colOff>
      <xdr:row>100</xdr:row>
      <xdr:rowOff>12700</xdr:rowOff>
    </xdr:to>
    <xdr:sp macro="" textlink="">
      <xdr:nvSpPr>
        <xdr:cNvPr id="799" name="楕円 798"/>
        <xdr:cNvSpPr/>
      </xdr:nvSpPr>
      <xdr:spPr>
        <a:xfrm>
          <a:off x="203835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110489</xdr:rowOff>
    </xdr:from>
    <xdr:to>
      <xdr:col>111</xdr:col>
      <xdr:colOff>177800</xdr:colOff>
      <xdr:row>99</xdr:row>
      <xdr:rowOff>133350</xdr:rowOff>
    </xdr:to>
    <xdr:cxnSp macro="">
      <xdr:nvCxnSpPr>
        <xdr:cNvPr id="800" name="直線コネクタ 799"/>
        <xdr:cNvCxnSpPr/>
      </xdr:nvCxnSpPr>
      <xdr:spPr>
        <a:xfrm flipV="1">
          <a:off x="20434300" y="17084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105411</xdr:rowOff>
    </xdr:from>
    <xdr:to>
      <xdr:col>102</xdr:col>
      <xdr:colOff>165100</xdr:colOff>
      <xdr:row>100</xdr:row>
      <xdr:rowOff>35561</xdr:rowOff>
    </xdr:to>
    <xdr:sp macro="" textlink="">
      <xdr:nvSpPr>
        <xdr:cNvPr id="801" name="楕円 800"/>
        <xdr:cNvSpPr/>
      </xdr:nvSpPr>
      <xdr:spPr>
        <a:xfrm>
          <a:off x="19494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133350</xdr:rowOff>
    </xdr:from>
    <xdr:to>
      <xdr:col>107</xdr:col>
      <xdr:colOff>50800</xdr:colOff>
      <xdr:row>99</xdr:row>
      <xdr:rowOff>156211</xdr:rowOff>
    </xdr:to>
    <xdr:cxnSp macro="">
      <xdr:nvCxnSpPr>
        <xdr:cNvPr id="802" name="直線コネクタ 801"/>
        <xdr:cNvCxnSpPr/>
      </xdr:nvCxnSpPr>
      <xdr:spPr>
        <a:xfrm flipV="1">
          <a:off x="19545300" y="17106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03"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04"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05"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06"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6366</xdr:rowOff>
    </xdr:from>
    <xdr:ext cx="469744" cy="259045"/>
    <xdr:sp macro="" textlink="">
      <xdr:nvSpPr>
        <xdr:cNvPr id="807" name="n_1mainValue【公民館】&#10;一人当たり面積"/>
        <xdr:cNvSpPr txBox="1"/>
      </xdr:nvSpPr>
      <xdr:spPr>
        <a:xfrm>
          <a:off x="21075727" y="1680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29227</xdr:rowOff>
    </xdr:from>
    <xdr:ext cx="469744" cy="259045"/>
    <xdr:sp macro="" textlink="">
      <xdr:nvSpPr>
        <xdr:cNvPr id="808" name="n_2mainValue【公民館】&#10;一人当たり面積"/>
        <xdr:cNvSpPr txBox="1"/>
      </xdr:nvSpPr>
      <xdr:spPr>
        <a:xfrm>
          <a:off x="2019942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52088</xdr:rowOff>
    </xdr:from>
    <xdr:ext cx="469744" cy="259045"/>
    <xdr:sp macro="" textlink="">
      <xdr:nvSpPr>
        <xdr:cNvPr id="809" name="n_3mainValue【公民館】&#10;一人当たり面積"/>
        <xdr:cNvSpPr txBox="1"/>
      </xdr:nvSpPr>
      <xdr:spPr>
        <a:xfrm>
          <a:off x="193104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年代前半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積極的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を行ったほか、平成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年度に扇田大橋や岩瀬橋の橋梁補修を行ったことによるものである。今後も橋梁長寿命化修繕計画を基に老朽化対策に取り組んでいく。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％と類似団体平均を下回っているのは、令和元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年度に市営大森野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住宅の建替え工事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水門前住宅及び大谷地住宅の改修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工事を行ったことによるものである。今後も個別施設計画に基づき建替え、統合を含めた老朽化対策に取り組んでいく。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％と類似団体平均よりも高くなっているが、いずれも築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年以上経過した木造建築の施設が多いことが主な要因である。今後は個別施設計画に基づき老朽化対策に取り組んでいくこととしている。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よりも高くなっているが、これは平成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校を統合した中学校を開設したものの、昭和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年代に建築された校舎が依然として多いためである。また、一人当たり面積が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㎡と類似団体よりも広くなっているのは人口が減少していることが主な要因である。全ての校舎の耐震化工事を終えているため、今後は適切な維持修繕により施設の長寿命化を図っていく。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％と類似団体平均よりも高くなっているが、これは築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年以上経過した木造建築の施設が多いことが主な要因である。今後は個別施設計画に基づき老朽化対策に取り組んでいく。また、一人当たり面積が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0.422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類似団体内平均よりも広くなっているのは、点在する集落に分館施設を設置しており、施設数が多いことが要因である。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58057</xdr:rowOff>
    </xdr:from>
    <xdr:to>
      <xdr:col>24</xdr:col>
      <xdr:colOff>114300</xdr:colOff>
      <xdr:row>39</xdr:row>
      <xdr:rowOff>159657</xdr:rowOff>
    </xdr:to>
    <xdr:sp macro="" textlink="">
      <xdr:nvSpPr>
        <xdr:cNvPr id="74" name="楕円 73"/>
        <xdr:cNvSpPr/>
      </xdr:nvSpPr>
      <xdr:spPr>
        <a:xfrm>
          <a:off x="45847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36484</xdr:rowOff>
    </xdr:from>
    <xdr:ext cx="405111" cy="259045"/>
    <xdr:sp macro="" textlink="">
      <xdr:nvSpPr>
        <xdr:cNvPr id="75" name="【図書館】&#10;有形固定資産減価償却率該当値テキスト"/>
        <xdr:cNvSpPr txBox="1"/>
      </xdr:nvSpPr>
      <xdr:spPr>
        <a:xfrm>
          <a:off x="4673600"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27033</xdr:rowOff>
    </xdr:from>
    <xdr:to>
      <xdr:col>20</xdr:col>
      <xdr:colOff>38100</xdr:colOff>
      <xdr:row>39</xdr:row>
      <xdr:rowOff>128633</xdr:rowOff>
    </xdr:to>
    <xdr:sp macro="" textlink="">
      <xdr:nvSpPr>
        <xdr:cNvPr id="76" name="楕円 75"/>
        <xdr:cNvSpPr/>
      </xdr:nvSpPr>
      <xdr:spPr>
        <a:xfrm>
          <a:off x="3746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77833</xdr:rowOff>
    </xdr:from>
    <xdr:to>
      <xdr:col>24</xdr:col>
      <xdr:colOff>63500</xdr:colOff>
      <xdr:row>39</xdr:row>
      <xdr:rowOff>108857</xdr:rowOff>
    </xdr:to>
    <xdr:cxnSp macro="">
      <xdr:nvCxnSpPr>
        <xdr:cNvPr id="77" name="直線コネクタ 76"/>
        <xdr:cNvCxnSpPr/>
      </xdr:nvCxnSpPr>
      <xdr:spPr>
        <a:xfrm>
          <a:off x="3797300" y="676438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169091</xdr:rowOff>
    </xdr:from>
    <xdr:to>
      <xdr:col>15</xdr:col>
      <xdr:colOff>101600</xdr:colOff>
      <xdr:row>39</xdr:row>
      <xdr:rowOff>99241</xdr:rowOff>
    </xdr:to>
    <xdr:sp macro="" textlink="">
      <xdr:nvSpPr>
        <xdr:cNvPr id="78" name="楕円 77"/>
        <xdr:cNvSpPr/>
      </xdr:nvSpPr>
      <xdr:spPr>
        <a:xfrm>
          <a:off x="2857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48441</xdr:rowOff>
    </xdr:from>
    <xdr:to>
      <xdr:col>19</xdr:col>
      <xdr:colOff>177800</xdr:colOff>
      <xdr:row>39</xdr:row>
      <xdr:rowOff>77833</xdr:rowOff>
    </xdr:to>
    <xdr:cxnSp macro="">
      <xdr:nvCxnSpPr>
        <xdr:cNvPr id="79" name="直線コネクタ 78"/>
        <xdr:cNvCxnSpPr/>
      </xdr:nvCxnSpPr>
      <xdr:spPr>
        <a:xfrm>
          <a:off x="2908300" y="6734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138067</xdr:rowOff>
    </xdr:from>
    <xdr:to>
      <xdr:col>10</xdr:col>
      <xdr:colOff>165100</xdr:colOff>
      <xdr:row>39</xdr:row>
      <xdr:rowOff>68217</xdr:rowOff>
    </xdr:to>
    <xdr:sp macro="" textlink="">
      <xdr:nvSpPr>
        <xdr:cNvPr id="80" name="楕円 79"/>
        <xdr:cNvSpPr/>
      </xdr:nvSpPr>
      <xdr:spPr>
        <a:xfrm>
          <a:off x="1968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17417</xdr:rowOff>
    </xdr:from>
    <xdr:to>
      <xdr:col>15</xdr:col>
      <xdr:colOff>50800</xdr:colOff>
      <xdr:row>39</xdr:row>
      <xdr:rowOff>48441</xdr:rowOff>
    </xdr:to>
    <xdr:cxnSp macro="">
      <xdr:nvCxnSpPr>
        <xdr:cNvPr id="81" name="直線コネクタ 80"/>
        <xdr:cNvCxnSpPr/>
      </xdr:nvCxnSpPr>
      <xdr:spPr>
        <a:xfrm>
          <a:off x="2019300" y="670396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119760</xdr:rowOff>
    </xdr:from>
    <xdr:ext cx="405111" cy="259045"/>
    <xdr:sp macro="" textlink="">
      <xdr:nvSpPr>
        <xdr:cNvPr id="86" name="n_1mainValue【図書館】&#10;有形固定資産減価償却率"/>
        <xdr:cNvSpPr txBox="1"/>
      </xdr:nvSpPr>
      <xdr:spPr>
        <a:xfrm>
          <a:off x="35820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90368</xdr:rowOff>
    </xdr:from>
    <xdr:ext cx="405111" cy="259045"/>
    <xdr:sp macro="" textlink="">
      <xdr:nvSpPr>
        <xdr:cNvPr id="87" name="n_2mainValue【図書館】&#10;有形固定資産減価償却率"/>
        <xdr:cNvSpPr txBox="1"/>
      </xdr:nvSpPr>
      <xdr:spPr>
        <a:xfrm>
          <a:off x="2705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59344</xdr:rowOff>
    </xdr:from>
    <xdr:ext cx="405111" cy="259045"/>
    <xdr:sp macro="" textlink="">
      <xdr:nvSpPr>
        <xdr:cNvPr id="88" name="n_3mainValue【図書館】&#10;有形固定資産減価償却率"/>
        <xdr:cNvSpPr txBox="1"/>
      </xdr:nvSpPr>
      <xdr:spPr>
        <a:xfrm>
          <a:off x="1816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28" name="楕円 127"/>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29" name="【図書館】&#10;一人当たり面積該当値テキスト"/>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127000</xdr:rowOff>
    </xdr:from>
    <xdr:to>
      <xdr:col>50</xdr:col>
      <xdr:colOff>165100</xdr:colOff>
      <xdr:row>39</xdr:row>
      <xdr:rowOff>57150</xdr:rowOff>
    </xdr:to>
    <xdr:sp macro="" textlink="">
      <xdr:nvSpPr>
        <xdr:cNvPr id="130" name="楕円 129"/>
        <xdr:cNvSpPr/>
      </xdr:nvSpPr>
      <xdr:spPr>
        <a:xfrm>
          <a:off x="9588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39</xdr:row>
      <xdr:rowOff>6350</xdr:rowOff>
    </xdr:to>
    <xdr:cxnSp macro="">
      <xdr:nvCxnSpPr>
        <xdr:cNvPr id="131" name="直線コネクタ 130"/>
        <xdr:cNvCxnSpPr/>
      </xdr:nvCxnSpPr>
      <xdr:spPr>
        <a:xfrm flipV="1">
          <a:off x="9639300" y="6680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2" name="楕円 131"/>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6350</xdr:rowOff>
    </xdr:from>
    <xdr:to>
      <xdr:col>50</xdr:col>
      <xdr:colOff>114300</xdr:colOff>
      <xdr:row>39</xdr:row>
      <xdr:rowOff>19050</xdr:rowOff>
    </xdr:to>
    <xdr:cxnSp macro="">
      <xdr:nvCxnSpPr>
        <xdr:cNvPr id="133" name="直線コネクタ 132"/>
        <xdr:cNvCxnSpPr/>
      </xdr:nvCxnSpPr>
      <xdr:spPr>
        <a:xfrm flipV="1">
          <a:off x="8750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4" name="楕円 133"/>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5" name="直線コネクタ 134"/>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48277</xdr:rowOff>
    </xdr:from>
    <xdr:ext cx="469744" cy="259045"/>
    <xdr:sp macro="" textlink="">
      <xdr:nvSpPr>
        <xdr:cNvPr id="140" name="n_1main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1"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2"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4" name="楕円 183"/>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85" name="【体育館・プール】&#10;有形固定資産減価償却率該当値テキスト"/>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56969</xdr:rowOff>
    </xdr:from>
    <xdr:to>
      <xdr:col>20</xdr:col>
      <xdr:colOff>38100</xdr:colOff>
      <xdr:row>62</xdr:row>
      <xdr:rowOff>158569</xdr:rowOff>
    </xdr:to>
    <xdr:sp macro="" textlink="">
      <xdr:nvSpPr>
        <xdr:cNvPr id="186" name="楕円 185"/>
        <xdr:cNvSpPr/>
      </xdr:nvSpPr>
      <xdr:spPr>
        <a:xfrm>
          <a:off x="3746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107769</xdr:rowOff>
    </xdr:from>
    <xdr:to>
      <xdr:col>24</xdr:col>
      <xdr:colOff>63500</xdr:colOff>
      <xdr:row>62</xdr:row>
      <xdr:rowOff>114300</xdr:rowOff>
    </xdr:to>
    <xdr:cxnSp macro="">
      <xdr:nvCxnSpPr>
        <xdr:cNvPr id="187" name="直線コネクタ 186"/>
        <xdr:cNvCxnSpPr/>
      </xdr:nvCxnSpPr>
      <xdr:spPr>
        <a:xfrm>
          <a:off x="3797300" y="107376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40640</xdr:rowOff>
    </xdr:from>
    <xdr:to>
      <xdr:col>15</xdr:col>
      <xdr:colOff>101600</xdr:colOff>
      <xdr:row>62</xdr:row>
      <xdr:rowOff>142240</xdr:rowOff>
    </xdr:to>
    <xdr:sp macro="" textlink="">
      <xdr:nvSpPr>
        <xdr:cNvPr id="188" name="楕円 187"/>
        <xdr:cNvSpPr/>
      </xdr:nvSpPr>
      <xdr:spPr>
        <a:xfrm>
          <a:off x="2857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91440</xdr:rowOff>
    </xdr:from>
    <xdr:to>
      <xdr:col>19</xdr:col>
      <xdr:colOff>177800</xdr:colOff>
      <xdr:row>62</xdr:row>
      <xdr:rowOff>107769</xdr:rowOff>
    </xdr:to>
    <xdr:cxnSp macro="">
      <xdr:nvCxnSpPr>
        <xdr:cNvPr id="189" name="直線コネクタ 188"/>
        <xdr:cNvCxnSpPr/>
      </xdr:nvCxnSpPr>
      <xdr:spPr>
        <a:xfrm>
          <a:off x="2908300" y="107213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21046</xdr:rowOff>
    </xdr:from>
    <xdr:to>
      <xdr:col>10</xdr:col>
      <xdr:colOff>165100</xdr:colOff>
      <xdr:row>62</xdr:row>
      <xdr:rowOff>122646</xdr:rowOff>
    </xdr:to>
    <xdr:sp macro="" textlink="">
      <xdr:nvSpPr>
        <xdr:cNvPr id="190" name="楕円 189"/>
        <xdr:cNvSpPr/>
      </xdr:nvSpPr>
      <xdr:spPr>
        <a:xfrm>
          <a:off x="1968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71846</xdr:rowOff>
    </xdr:from>
    <xdr:to>
      <xdr:col>15</xdr:col>
      <xdr:colOff>50800</xdr:colOff>
      <xdr:row>62</xdr:row>
      <xdr:rowOff>91440</xdr:rowOff>
    </xdr:to>
    <xdr:cxnSp macro="">
      <xdr:nvCxnSpPr>
        <xdr:cNvPr id="191" name="直線コネクタ 190"/>
        <xdr:cNvCxnSpPr/>
      </xdr:nvCxnSpPr>
      <xdr:spPr>
        <a:xfrm>
          <a:off x="2019300" y="107017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149696</xdr:rowOff>
    </xdr:from>
    <xdr:ext cx="405111" cy="259045"/>
    <xdr:sp macro="" textlink="">
      <xdr:nvSpPr>
        <xdr:cNvPr id="196" name="n_1mainValue【体育館・プール】&#10;有形固定資産減価償却率"/>
        <xdr:cNvSpPr txBox="1"/>
      </xdr:nvSpPr>
      <xdr:spPr>
        <a:xfrm>
          <a:off x="3582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133367</xdr:rowOff>
    </xdr:from>
    <xdr:ext cx="405111" cy="259045"/>
    <xdr:sp macro="" textlink="">
      <xdr:nvSpPr>
        <xdr:cNvPr id="197" name="n_2mainValue【体育館・プール】&#10;有形固定資産減価償却率"/>
        <xdr:cNvSpPr txBox="1"/>
      </xdr:nvSpPr>
      <xdr:spPr>
        <a:xfrm>
          <a:off x="2705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113773</xdr:rowOff>
    </xdr:from>
    <xdr:ext cx="405111" cy="259045"/>
    <xdr:sp macro="" textlink="">
      <xdr:nvSpPr>
        <xdr:cNvPr id="198" name="n_3mainValue【体育館・プール】&#10;有形固定資産減価償却率"/>
        <xdr:cNvSpPr txBox="1"/>
      </xdr:nvSpPr>
      <xdr:spPr>
        <a:xfrm>
          <a:off x="1816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38" name="楕円 237"/>
        <xdr:cNvSpPr/>
      </xdr:nvSpPr>
      <xdr:spPr>
        <a:xfrm>
          <a:off x="104267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20972</xdr:rowOff>
    </xdr:from>
    <xdr:ext cx="469744" cy="259045"/>
    <xdr:sp macro="" textlink="">
      <xdr:nvSpPr>
        <xdr:cNvPr id="239" name="【体育館・プール】&#10;一人当たり面積該当値テキスト"/>
        <xdr:cNvSpPr txBox="1"/>
      </xdr:nvSpPr>
      <xdr:spPr>
        <a:xfrm>
          <a:off x="105156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156845</xdr:rowOff>
    </xdr:from>
    <xdr:to>
      <xdr:col>50</xdr:col>
      <xdr:colOff>165100</xdr:colOff>
      <xdr:row>62</xdr:row>
      <xdr:rowOff>86995</xdr:rowOff>
    </xdr:to>
    <xdr:sp macro="" textlink="">
      <xdr:nvSpPr>
        <xdr:cNvPr id="240" name="楕円 239"/>
        <xdr:cNvSpPr/>
      </xdr:nvSpPr>
      <xdr:spPr>
        <a:xfrm>
          <a:off x="9588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36195</xdr:rowOff>
    </xdr:from>
    <xdr:to>
      <xdr:col>55</xdr:col>
      <xdr:colOff>0</xdr:colOff>
      <xdr:row>62</xdr:row>
      <xdr:rowOff>93345</xdr:rowOff>
    </xdr:to>
    <xdr:cxnSp macro="">
      <xdr:nvCxnSpPr>
        <xdr:cNvPr id="241" name="直線コネクタ 240"/>
        <xdr:cNvCxnSpPr/>
      </xdr:nvCxnSpPr>
      <xdr:spPr>
        <a:xfrm>
          <a:off x="9639300" y="106660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160655</xdr:rowOff>
    </xdr:from>
    <xdr:to>
      <xdr:col>46</xdr:col>
      <xdr:colOff>38100</xdr:colOff>
      <xdr:row>62</xdr:row>
      <xdr:rowOff>90805</xdr:rowOff>
    </xdr:to>
    <xdr:sp macro="" textlink="">
      <xdr:nvSpPr>
        <xdr:cNvPr id="242" name="楕円 241"/>
        <xdr:cNvSpPr/>
      </xdr:nvSpPr>
      <xdr:spPr>
        <a:xfrm>
          <a:off x="8699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36195</xdr:rowOff>
    </xdr:from>
    <xdr:to>
      <xdr:col>50</xdr:col>
      <xdr:colOff>114300</xdr:colOff>
      <xdr:row>62</xdr:row>
      <xdr:rowOff>40005</xdr:rowOff>
    </xdr:to>
    <xdr:cxnSp macro="">
      <xdr:nvCxnSpPr>
        <xdr:cNvPr id="243" name="直線コネクタ 242"/>
        <xdr:cNvCxnSpPr/>
      </xdr:nvCxnSpPr>
      <xdr:spPr>
        <a:xfrm flipV="1">
          <a:off x="8750300" y="106660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44" name="楕円 243"/>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40005</xdr:rowOff>
    </xdr:from>
    <xdr:to>
      <xdr:col>45</xdr:col>
      <xdr:colOff>177800</xdr:colOff>
      <xdr:row>62</xdr:row>
      <xdr:rowOff>45720</xdr:rowOff>
    </xdr:to>
    <xdr:cxnSp macro="">
      <xdr:nvCxnSpPr>
        <xdr:cNvPr id="245" name="直線コネクタ 244"/>
        <xdr:cNvCxnSpPr/>
      </xdr:nvCxnSpPr>
      <xdr:spPr>
        <a:xfrm flipV="1">
          <a:off x="7861300" y="1066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78122</xdr:rowOff>
    </xdr:from>
    <xdr:ext cx="469744" cy="259045"/>
    <xdr:sp macro="" textlink="">
      <xdr:nvSpPr>
        <xdr:cNvPr id="250" name="n_1mainValue【体育館・プール】&#10;一人当たり面積"/>
        <xdr:cNvSpPr txBox="1"/>
      </xdr:nvSpPr>
      <xdr:spPr>
        <a:xfrm>
          <a:off x="9391727"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81932</xdr:rowOff>
    </xdr:from>
    <xdr:ext cx="469744" cy="259045"/>
    <xdr:sp macro="" textlink="">
      <xdr:nvSpPr>
        <xdr:cNvPr id="251" name="n_2mainValue【体育館・プール】&#10;一人当たり面積"/>
        <xdr:cNvSpPr txBox="1"/>
      </xdr:nvSpPr>
      <xdr:spPr>
        <a:xfrm>
          <a:off x="8515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113047</xdr:rowOff>
    </xdr:from>
    <xdr:ext cx="469744" cy="259045"/>
    <xdr:sp macro="" textlink="">
      <xdr:nvSpPr>
        <xdr:cNvPr id="252" name="n_3mainValue【体育館・プール】&#10;一人当たり面積"/>
        <xdr:cNvSpPr txBox="1"/>
      </xdr:nvSpPr>
      <xdr:spPr>
        <a:xfrm>
          <a:off x="7626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82"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93" name="楕円 292"/>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294" name="【福祉施設】&#10;有形固定資産減価償却率該当値テキスト"/>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12064</xdr:rowOff>
    </xdr:from>
    <xdr:to>
      <xdr:col>20</xdr:col>
      <xdr:colOff>38100</xdr:colOff>
      <xdr:row>81</xdr:row>
      <xdr:rowOff>113664</xdr:rowOff>
    </xdr:to>
    <xdr:sp macro="" textlink="">
      <xdr:nvSpPr>
        <xdr:cNvPr id="295" name="楕円 294"/>
        <xdr:cNvSpPr/>
      </xdr:nvSpPr>
      <xdr:spPr>
        <a:xfrm>
          <a:off x="3746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62864</xdr:rowOff>
    </xdr:from>
    <xdr:to>
      <xdr:col>24</xdr:col>
      <xdr:colOff>63500</xdr:colOff>
      <xdr:row>81</xdr:row>
      <xdr:rowOff>95250</xdr:rowOff>
    </xdr:to>
    <xdr:cxnSp macro="">
      <xdr:nvCxnSpPr>
        <xdr:cNvPr id="296" name="直線コネクタ 295"/>
        <xdr:cNvCxnSpPr/>
      </xdr:nvCxnSpPr>
      <xdr:spPr>
        <a:xfrm>
          <a:off x="3797300" y="139503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143511</xdr:rowOff>
    </xdr:from>
    <xdr:to>
      <xdr:col>15</xdr:col>
      <xdr:colOff>101600</xdr:colOff>
      <xdr:row>81</xdr:row>
      <xdr:rowOff>73661</xdr:rowOff>
    </xdr:to>
    <xdr:sp macro="" textlink="">
      <xdr:nvSpPr>
        <xdr:cNvPr id="297" name="楕円 296"/>
        <xdr:cNvSpPr/>
      </xdr:nvSpPr>
      <xdr:spPr>
        <a:xfrm>
          <a:off x="2857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62864</xdr:rowOff>
    </xdr:to>
    <xdr:cxnSp macro="">
      <xdr:nvCxnSpPr>
        <xdr:cNvPr id="298" name="直線コネクタ 297"/>
        <xdr:cNvCxnSpPr/>
      </xdr:nvCxnSpPr>
      <xdr:spPr>
        <a:xfrm>
          <a:off x="2908300" y="139103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99695</xdr:rowOff>
    </xdr:from>
    <xdr:to>
      <xdr:col>10</xdr:col>
      <xdr:colOff>165100</xdr:colOff>
      <xdr:row>81</xdr:row>
      <xdr:rowOff>29845</xdr:rowOff>
    </xdr:to>
    <xdr:sp macro="" textlink="">
      <xdr:nvSpPr>
        <xdr:cNvPr id="299" name="楕円 298"/>
        <xdr:cNvSpPr/>
      </xdr:nvSpPr>
      <xdr:spPr>
        <a:xfrm>
          <a:off x="1968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150495</xdr:rowOff>
    </xdr:from>
    <xdr:to>
      <xdr:col>15</xdr:col>
      <xdr:colOff>50800</xdr:colOff>
      <xdr:row>81</xdr:row>
      <xdr:rowOff>22861</xdr:rowOff>
    </xdr:to>
    <xdr:cxnSp macro="">
      <xdr:nvCxnSpPr>
        <xdr:cNvPr id="300" name="直線コネクタ 299"/>
        <xdr:cNvCxnSpPr/>
      </xdr:nvCxnSpPr>
      <xdr:spPr>
        <a:xfrm>
          <a:off x="2019300" y="138664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01"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02"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03"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130191</xdr:rowOff>
    </xdr:from>
    <xdr:ext cx="405111" cy="259045"/>
    <xdr:sp macro="" textlink="">
      <xdr:nvSpPr>
        <xdr:cNvPr id="305" name="n_1mainValue【福祉施設】&#10;有形固定資産減価償却率"/>
        <xdr:cNvSpPr txBox="1"/>
      </xdr:nvSpPr>
      <xdr:spPr>
        <a:xfrm>
          <a:off x="35820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306" name="n_2mainValue【福祉施設】&#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46372</xdr:rowOff>
    </xdr:from>
    <xdr:ext cx="405111" cy="259045"/>
    <xdr:sp macro="" textlink="">
      <xdr:nvSpPr>
        <xdr:cNvPr id="307" name="n_3mainValue【福祉施設】&#10;有形固定資産減価償却率"/>
        <xdr:cNvSpPr txBox="1"/>
      </xdr:nvSpPr>
      <xdr:spPr>
        <a:xfrm>
          <a:off x="1816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8"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85271</xdr:rowOff>
    </xdr:from>
    <xdr:to>
      <xdr:col>55</xdr:col>
      <xdr:colOff>50800</xdr:colOff>
      <xdr:row>81</xdr:row>
      <xdr:rowOff>15421</xdr:rowOff>
    </xdr:to>
    <xdr:sp macro="" textlink="">
      <xdr:nvSpPr>
        <xdr:cNvPr id="349" name="楕円 348"/>
        <xdr:cNvSpPr/>
      </xdr:nvSpPr>
      <xdr:spPr>
        <a:xfrm>
          <a:off x="10426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108148</xdr:rowOff>
    </xdr:from>
    <xdr:ext cx="469744" cy="259045"/>
    <xdr:sp macro="" textlink="">
      <xdr:nvSpPr>
        <xdr:cNvPr id="350" name="【福祉施設】&#10;一人当たり面積該当値テキスト"/>
        <xdr:cNvSpPr txBox="1"/>
      </xdr:nvSpPr>
      <xdr:spPr>
        <a:xfrm>
          <a:off x="10515600" y="1365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101600</xdr:rowOff>
    </xdr:from>
    <xdr:to>
      <xdr:col>50</xdr:col>
      <xdr:colOff>165100</xdr:colOff>
      <xdr:row>81</xdr:row>
      <xdr:rowOff>31750</xdr:rowOff>
    </xdr:to>
    <xdr:sp macro="" textlink="">
      <xdr:nvSpPr>
        <xdr:cNvPr id="351" name="楕円 350"/>
        <xdr:cNvSpPr/>
      </xdr:nvSpPr>
      <xdr:spPr>
        <a:xfrm>
          <a:off x="958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136071</xdr:rowOff>
    </xdr:from>
    <xdr:to>
      <xdr:col>55</xdr:col>
      <xdr:colOff>0</xdr:colOff>
      <xdr:row>80</xdr:row>
      <xdr:rowOff>152400</xdr:rowOff>
    </xdr:to>
    <xdr:cxnSp macro="">
      <xdr:nvCxnSpPr>
        <xdr:cNvPr id="352" name="直線コネクタ 351"/>
        <xdr:cNvCxnSpPr/>
      </xdr:nvCxnSpPr>
      <xdr:spPr>
        <a:xfrm flipV="1">
          <a:off x="9639300" y="138520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117929</xdr:rowOff>
    </xdr:from>
    <xdr:to>
      <xdr:col>46</xdr:col>
      <xdr:colOff>38100</xdr:colOff>
      <xdr:row>81</xdr:row>
      <xdr:rowOff>48079</xdr:rowOff>
    </xdr:to>
    <xdr:sp macro="" textlink="">
      <xdr:nvSpPr>
        <xdr:cNvPr id="353" name="楕円 352"/>
        <xdr:cNvSpPr/>
      </xdr:nvSpPr>
      <xdr:spPr>
        <a:xfrm>
          <a:off x="8699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80</xdr:row>
      <xdr:rowOff>168729</xdr:rowOff>
    </xdr:to>
    <xdr:cxnSp macro="">
      <xdr:nvCxnSpPr>
        <xdr:cNvPr id="354" name="直線コネクタ 353"/>
        <xdr:cNvCxnSpPr/>
      </xdr:nvCxnSpPr>
      <xdr:spPr>
        <a:xfrm flipV="1">
          <a:off x="8750300" y="138684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130992</xdr:rowOff>
    </xdr:from>
    <xdr:to>
      <xdr:col>41</xdr:col>
      <xdr:colOff>101600</xdr:colOff>
      <xdr:row>81</xdr:row>
      <xdr:rowOff>61142</xdr:rowOff>
    </xdr:to>
    <xdr:sp macro="" textlink="">
      <xdr:nvSpPr>
        <xdr:cNvPr id="355" name="楕円 354"/>
        <xdr:cNvSpPr/>
      </xdr:nvSpPr>
      <xdr:spPr>
        <a:xfrm>
          <a:off x="7810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168729</xdr:rowOff>
    </xdr:from>
    <xdr:to>
      <xdr:col>45</xdr:col>
      <xdr:colOff>177800</xdr:colOff>
      <xdr:row>81</xdr:row>
      <xdr:rowOff>10342</xdr:rowOff>
    </xdr:to>
    <xdr:cxnSp macro="">
      <xdr:nvCxnSpPr>
        <xdr:cNvPr id="356" name="直線コネクタ 355"/>
        <xdr:cNvCxnSpPr/>
      </xdr:nvCxnSpPr>
      <xdr:spPr>
        <a:xfrm flipV="1">
          <a:off x="7861300" y="1388472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7"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58"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9"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48277</xdr:rowOff>
    </xdr:from>
    <xdr:ext cx="469744" cy="259045"/>
    <xdr:sp macro="" textlink="">
      <xdr:nvSpPr>
        <xdr:cNvPr id="361" name="n_1mainValue【福祉施設】&#10;一人当たり面積"/>
        <xdr:cNvSpPr txBox="1"/>
      </xdr:nvSpPr>
      <xdr:spPr>
        <a:xfrm>
          <a:off x="9391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64606</xdr:rowOff>
    </xdr:from>
    <xdr:ext cx="469744" cy="259045"/>
    <xdr:sp macro="" textlink="">
      <xdr:nvSpPr>
        <xdr:cNvPr id="362" name="n_2mainValue【福祉施設】&#10;一人当たり面積"/>
        <xdr:cNvSpPr txBox="1"/>
      </xdr:nvSpPr>
      <xdr:spPr>
        <a:xfrm>
          <a:off x="85154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77669</xdr:rowOff>
    </xdr:from>
    <xdr:ext cx="469744" cy="259045"/>
    <xdr:sp macro="" textlink="">
      <xdr:nvSpPr>
        <xdr:cNvPr id="363" name="n_3mainValue【福祉施設】&#10;一人当たり面積"/>
        <xdr:cNvSpPr txBox="1"/>
      </xdr:nvSpPr>
      <xdr:spPr>
        <a:xfrm>
          <a:off x="7626427" y="1362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79284</xdr:rowOff>
    </xdr:from>
    <xdr:to>
      <xdr:col>24</xdr:col>
      <xdr:colOff>114300</xdr:colOff>
      <xdr:row>107</xdr:row>
      <xdr:rowOff>9434</xdr:rowOff>
    </xdr:to>
    <xdr:sp macro="" textlink="">
      <xdr:nvSpPr>
        <xdr:cNvPr id="405" name="楕円 404"/>
        <xdr:cNvSpPr/>
      </xdr:nvSpPr>
      <xdr:spPr>
        <a:xfrm>
          <a:off x="4584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57711</xdr:rowOff>
    </xdr:from>
    <xdr:ext cx="405111" cy="259045"/>
    <xdr:sp macro="" textlink="">
      <xdr:nvSpPr>
        <xdr:cNvPr id="406" name="【市民会館】&#10;有形固定資産減価償却率該当値テキスト"/>
        <xdr:cNvSpPr txBox="1"/>
      </xdr:nvSpPr>
      <xdr:spPr>
        <a:xfrm>
          <a:off x="4673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36830</xdr:rowOff>
    </xdr:from>
    <xdr:to>
      <xdr:col>20</xdr:col>
      <xdr:colOff>38100</xdr:colOff>
      <xdr:row>106</xdr:row>
      <xdr:rowOff>138430</xdr:rowOff>
    </xdr:to>
    <xdr:sp macro="" textlink="">
      <xdr:nvSpPr>
        <xdr:cNvPr id="407" name="楕円 406"/>
        <xdr:cNvSpPr/>
      </xdr:nvSpPr>
      <xdr:spPr>
        <a:xfrm>
          <a:off x="3746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87630</xdr:rowOff>
    </xdr:from>
    <xdr:to>
      <xdr:col>24</xdr:col>
      <xdr:colOff>63500</xdr:colOff>
      <xdr:row>106</xdr:row>
      <xdr:rowOff>130084</xdr:rowOff>
    </xdr:to>
    <xdr:cxnSp macro="">
      <xdr:nvCxnSpPr>
        <xdr:cNvPr id="408" name="直線コネクタ 407"/>
        <xdr:cNvCxnSpPr/>
      </xdr:nvCxnSpPr>
      <xdr:spPr>
        <a:xfrm>
          <a:off x="3797300" y="1826133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79284</xdr:rowOff>
    </xdr:from>
    <xdr:to>
      <xdr:col>15</xdr:col>
      <xdr:colOff>101600</xdr:colOff>
      <xdr:row>107</xdr:row>
      <xdr:rowOff>9434</xdr:rowOff>
    </xdr:to>
    <xdr:sp macro="" textlink="">
      <xdr:nvSpPr>
        <xdr:cNvPr id="409" name="楕円 408"/>
        <xdr:cNvSpPr/>
      </xdr:nvSpPr>
      <xdr:spPr>
        <a:xfrm>
          <a:off x="2857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87630</xdr:rowOff>
    </xdr:from>
    <xdr:to>
      <xdr:col>19</xdr:col>
      <xdr:colOff>177800</xdr:colOff>
      <xdr:row>106</xdr:row>
      <xdr:rowOff>130084</xdr:rowOff>
    </xdr:to>
    <xdr:cxnSp macro="">
      <xdr:nvCxnSpPr>
        <xdr:cNvPr id="410" name="直線コネクタ 409"/>
        <xdr:cNvCxnSpPr/>
      </xdr:nvCxnSpPr>
      <xdr:spPr>
        <a:xfrm flipV="1">
          <a:off x="2908300" y="182613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35198</xdr:rowOff>
    </xdr:from>
    <xdr:to>
      <xdr:col>10</xdr:col>
      <xdr:colOff>165100</xdr:colOff>
      <xdr:row>106</xdr:row>
      <xdr:rowOff>136798</xdr:rowOff>
    </xdr:to>
    <xdr:sp macro="" textlink="">
      <xdr:nvSpPr>
        <xdr:cNvPr id="411" name="楕円 410"/>
        <xdr:cNvSpPr/>
      </xdr:nvSpPr>
      <xdr:spPr>
        <a:xfrm>
          <a:off x="1968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85998</xdr:rowOff>
    </xdr:from>
    <xdr:to>
      <xdr:col>15</xdr:col>
      <xdr:colOff>50800</xdr:colOff>
      <xdr:row>106</xdr:row>
      <xdr:rowOff>130084</xdr:rowOff>
    </xdr:to>
    <xdr:cxnSp macro="">
      <xdr:nvCxnSpPr>
        <xdr:cNvPr id="412" name="直線コネクタ 411"/>
        <xdr:cNvCxnSpPr/>
      </xdr:nvCxnSpPr>
      <xdr:spPr>
        <a:xfrm>
          <a:off x="2019300" y="1825969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129557</xdr:rowOff>
    </xdr:from>
    <xdr:ext cx="405111" cy="259045"/>
    <xdr:sp macro="" textlink="">
      <xdr:nvSpPr>
        <xdr:cNvPr id="417" name="n_1main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561</xdr:rowOff>
    </xdr:from>
    <xdr:ext cx="405111" cy="259045"/>
    <xdr:sp macro="" textlink="">
      <xdr:nvSpPr>
        <xdr:cNvPr id="418" name="n_2mainValue【市民会館】&#10;有形固定資産減価償却率"/>
        <xdr:cNvSpPr txBox="1"/>
      </xdr:nvSpPr>
      <xdr:spPr>
        <a:xfrm>
          <a:off x="2705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127925</xdr:rowOff>
    </xdr:from>
    <xdr:ext cx="405111" cy="259045"/>
    <xdr:sp macro="" textlink="">
      <xdr:nvSpPr>
        <xdr:cNvPr id="419" name="n_3mainValue【市民会館】&#10;有形固定資産減価償却率"/>
        <xdr:cNvSpPr txBox="1"/>
      </xdr:nvSpPr>
      <xdr:spPr>
        <a:xfrm>
          <a:off x="1816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30299</xdr:rowOff>
    </xdr:from>
    <xdr:to>
      <xdr:col>55</xdr:col>
      <xdr:colOff>50800</xdr:colOff>
      <xdr:row>107</xdr:row>
      <xdr:rowOff>131899</xdr:rowOff>
    </xdr:to>
    <xdr:sp macro="" textlink="">
      <xdr:nvSpPr>
        <xdr:cNvPr id="461" name="楕円 460"/>
        <xdr:cNvSpPr/>
      </xdr:nvSpPr>
      <xdr:spPr>
        <a:xfrm>
          <a:off x="10426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8726</xdr:rowOff>
    </xdr:from>
    <xdr:ext cx="469744" cy="259045"/>
    <xdr:sp macro="" textlink="">
      <xdr:nvSpPr>
        <xdr:cNvPr id="462" name="【市民会館】&#10;一人当たり面積該当値テキスト"/>
        <xdr:cNvSpPr txBox="1"/>
      </xdr:nvSpPr>
      <xdr:spPr>
        <a:xfrm>
          <a:off x="10515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33564</xdr:rowOff>
    </xdr:from>
    <xdr:to>
      <xdr:col>50</xdr:col>
      <xdr:colOff>165100</xdr:colOff>
      <xdr:row>107</xdr:row>
      <xdr:rowOff>135164</xdr:rowOff>
    </xdr:to>
    <xdr:sp macro="" textlink="">
      <xdr:nvSpPr>
        <xdr:cNvPr id="463" name="楕円 462"/>
        <xdr:cNvSpPr/>
      </xdr:nvSpPr>
      <xdr:spPr>
        <a:xfrm>
          <a:off x="9588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81099</xdr:rowOff>
    </xdr:from>
    <xdr:to>
      <xdr:col>55</xdr:col>
      <xdr:colOff>0</xdr:colOff>
      <xdr:row>107</xdr:row>
      <xdr:rowOff>84364</xdr:rowOff>
    </xdr:to>
    <xdr:cxnSp macro="">
      <xdr:nvCxnSpPr>
        <xdr:cNvPr id="464" name="直線コネクタ 463"/>
        <xdr:cNvCxnSpPr/>
      </xdr:nvCxnSpPr>
      <xdr:spPr>
        <a:xfrm flipV="1">
          <a:off x="9639300" y="184262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65" name="楕円 464"/>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84364</xdr:rowOff>
    </xdr:from>
    <xdr:to>
      <xdr:col>50</xdr:col>
      <xdr:colOff>114300</xdr:colOff>
      <xdr:row>107</xdr:row>
      <xdr:rowOff>87630</xdr:rowOff>
    </xdr:to>
    <xdr:cxnSp macro="">
      <xdr:nvCxnSpPr>
        <xdr:cNvPr id="466" name="直線コネクタ 465"/>
        <xdr:cNvCxnSpPr/>
      </xdr:nvCxnSpPr>
      <xdr:spPr>
        <a:xfrm flipV="1">
          <a:off x="8750300" y="184295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43362</xdr:rowOff>
    </xdr:from>
    <xdr:to>
      <xdr:col>41</xdr:col>
      <xdr:colOff>101600</xdr:colOff>
      <xdr:row>107</xdr:row>
      <xdr:rowOff>144962</xdr:rowOff>
    </xdr:to>
    <xdr:sp macro="" textlink="">
      <xdr:nvSpPr>
        <xdr:cNvPr id="467" name="楕円 466"/>
        <xdr:cNvSpPr/>
      </xdr:nvSpPr>
      <xdr:spPr>
        <a:xfrm>
          <a:off x="7810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87630</xdr:rowOff>
    </xdr:from>
    <xdr:to>
      <xdr:col>45</xdr:col>
      <xdr:colOff>177800</xdr:colOff>
      <xdr:row>107</xdr:row>
      <xdr:rowOff>94162</xdr:rowOff>
    </xdr:to>
    <xdr:cxnSp macro="">
      <xdr:nvCxnSpPr>
        <xdr:cNvPr id="468" name="直線コネクタ 467"/>
        <xdr:cNvCxnSpPr/>
      </xdr:nvCxnSpPr>
      <xdr:spPr>
        <a:xfrm flipV="1">
          <a:off x="7861300" y="184327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126291</xdr:rowOff>
    </xdr:from>
    <xdr:ext cx="469744" cy="259045"/>
    <xdr:sp macro="" textlink="">
      <xdr:nvSpPr>
        <xdr:cNvPr id="473" name="n_1mainValue【市民会館】&#10;一人当たり面積"/>
        <xdr:cNvSpPr txBox="1"/>
      </xdr:nvSpPr>
      <xdr:spPr>
        <a:xfrm>
          <a:off x="93917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74" name="n_2mainValue【市民会館】&#10;一人当たり面積"/>
        <xdr:cNvSpPr txBox="1"/>
      </xdr:nvSpPr>
      <xdr:spPr>
        <a:xfrm>
          <a:off x="8515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136089</xdr:rowOff>
    </xdr:from>
    <xdr:ext cx="469744" cy="259045"/>
    <xdr:sp macro="" textlink="">
      <xdr:nvSpPr>
        <xdr:cNvPr id="475" name="n_3mainValue【市民会館】&#10;一人当たり面積"/>
        <xdr:cNvSpPr txBox="1"/>
      </xdr:nvSpPr>
      <xdr:spPr>
        <a:xfrm>
          <a:off x="7626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136434</xdr:rowOff>
    </xdr:from>
    <xdr:to>
      <xdr:col>85</xdr:col>
      <xdr:colOff>177800</xdr:colOff>
      <xdr:row>42</xdr:row>
      <xdr:rowOff>66584</xdr:rowOff>
    </xdr:to>
    <xdr:sp macro="" textlink="">
      <xdr:nvSpPr>
        <xdr:cNvPr id="517" name="楕円 516"/>
        <xdr:cNvSpPr/>
      </xdr:nvSpPr>
      <xdr:spPr>
        <a:xfrm>
          <a:off x="162687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51361</xdr:rowOff>
    </xdr:from>
    <xdr:ext cx="405111" cy="259045"/>
    <xdr:sp macro="" textlink="">
      <xdr:nvSpPr>
        <xdr:cNvPr id="518" name="【一般廃棄物処理施設】&#10;有形固定資産減価償却率該当値テキスト"/>
        <xdr:cNvSpPr txBox="1"/>
      </xdr:nvSpPr>
      <xdr:spPr>
        <a:xfrm>
          <a:off x="16357600" y="708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128270</xdr:rowOff>
    </xdr:from>
    <xdr:to>
      <xdr:col>81</xdr:col>
      <xdr:colOff>101600</xdr:colOff>
      <xdr:row>42</xdr:row>
      <xdr:rowOff>58420</xdr:rowOff>
    </xdr:to>
    <xdr:sp macro="" textlink="">
      <xdr:nvSpPr>
        <xdr:cNvPr id="519" name="楕円 518"/>
        <xdr:cNvSpPr/>
      </xdr:nvSpPr>
      <xdr:spPr>
        <a:xfrm>
          <a:off x="15430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7620</xdr:rowOff>
    </xdr:from>
    <xdr:to>
      <xdr:col>85</xdr:col>
      <xdr:colOff>127000</xdr:colOff>
      <xdr:row>42</xdr:row>
      <xdr:rowOff>15784</xdr:rowOff>
    </xdr:to>
    <xdr:cxnSp macro="">
      <xdr:nvCxnSpPr>
        <xdr:cNvPr id="520" name="直線コネクタ 519"/>
        <xdr:cNvCxnSpPr/>
      </xdr:nvCxnSpPr>
      <xdr:spPr>
        <a:xfrm>
          <a:off x="15481300" y="720852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126637</xdr:rowOff>
    </xdr:from>
    <xdr:to>
      <xdr:col>76</xdr:col>
      <xdr:colOff>165100</xdr:colOff>
      <xdr:row>42</xdr:row>
      <xdr:rowOff>56787</xdr:rowOff>
    </xdr:to>
    <xdr:sp macro="" textlink="">
      <xdr:nvSpPr>
        <xdr:cNvPr id="521" name="楕円 520"/>
        <xdr:cNvSpPr/>
      </xdr:nvSpPr>
      <xdr:spPr>
        <a:xfrm>
          <a:off x="145415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5987</xdr:rowOff>
    </xdr:from>
    <xdr:to>
      <xdr:col>81</xdr:col>
      <xdr:colOff>50800</xdr:colOff>
      <xdr:row>42</xdr:row>
      <xdr:rowOff>7620</xdr:rowOff>
    </xdr:to>
    <xdr:cxnSp macro="">
      <xdr:nvCxnSpPr>
        <xdr:cNvPr id="522" name="直線コネクタ 521"/>
        <xdr:cNvCxnSpPr/>
      </xdr:nvCxnSpPr>
      <xdr:spPr>
        <a:xfrm>
          <a:off x="14592300" y="72068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134801</xdr:rowOff>
    </xdr:from>
    <xdr:to>
      <xdr:col>72</xdr:col>
      <xdr:colOff>38100</xdr:colOff>
      <xdr:row>42</xdr:row>
      <xdr:rowOff>64951</xdr:rowOff>
    </xdr:to>
    <xdr:sp macro="" textlink="">
      <xdr:nvSpPr>
        <xdr:cNvPr id="523" name="楕円 522"/>
        <xdr:cNvSpPr/>
      </xdr:nvSpPr>
      <xdr:spPr>
        <a:xfrm>
          <a:off x="136525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5987</xdr:rowOff>
    </xdr:from>
    <xdr:to>
      <xdr:col>76</xdr:col>
      <xdr:colOff>114300</xdr:colOff>
      <xdr:row>42</xdr:row>
      <xdr:rowOff>14151</xdr:rowOff>
    </xdr:to>
    <xdr:cxnSp macro="">
      <xdr:nvCxnSpPr>
        <xdr:cNvPr id="524" name="直線コネクタ 523"/>
        <xdr:cNvCxnSpPr/>
      </xdr:nvCxnSpPr>
      <xdr:spPr>
        <a:xfrm flipV="1">
          <a:off x="13703300" y="72068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5"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6"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49547</xdr:rowOff>
    </xdr:from>
    <xdr:ext cx="405111" cy="259045"/>
    <xdr:sp macro="" textlink="">
      <xdr:nvSpPr>
        <xdr:cNvPr id="529" name="n_1mainValue【一般廃棄物処理施設】&#10;有形固定資産減価償却率"/>
        <xdr:cNvSpPr txBox="1"/>
      </xdr:nvSpPr>
      <xdr:spPr>
        <a:xfrm>
          <a:off x="152660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47914</xdr:rowOff>
    </xdr:from>
    <xdr:ext cx="405111" cy="259045"/>
    <xdr:sp macro="" textlink="">
      <xdr:nvSpPr>
        <xdr:cNvPr id="530" name="n_2mainValue【一般廃棄物処理施設】&#10;有形固定資産減価償却率"/>
        <xdr:cNvSpPr txBox="1"/>
      </xdr:nvSpPr>
      <xdr:spPr>
        <a:xfrm>
          <a:off x="14389744" y="724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56078</xdr:rowOff>
    </xdr:from>
    <xdr:ext cx="405111" cy="259045"/>
    <xdr:sp macro="" textlink="">
      <xdr:nvSpPr>
        <xdr:cNvPr id="531" name="n_3mainValue【一般廃棄物処理施設】&#10;有形固定資産減価償却率"/>
        <xdr:cNvSpPr txBox="1"/>
      </xdr:nvSpPr>
      <xdr:spPr>
        <a:xfrm>
          <a:off x="13500744" y="725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60"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100319</xdr:rowOff>
    </xdr:from>
    <xdr:to>
      <xdr:col>116</xdr:col>
      <xdr:colOff>114300</xdr:colOff>
      <xdr:row>42</xdr:row>
      <xdr:rowOff>30469</xdr:rowOff>
    </xdr:to>
    <xdr:sp macro="" textlink="">
      <xdr:nvSpPr>
        <xdr:cNvPr id="571" name="楕円 570"/>
        <xdr:cNvSpPr/>
      </xdr:nvSpPr>
      <xdr:spPr>
        <a:xfrm>
          <a:off x="22110700" y="71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15246</xdr:rowOff>
    </xdr:from>
    <xdr:ext cx="534377" cy="259045"/>
    <xdr:sp macro="" textlink="">
      <xdr:nvSpPr>
        <xdr:cNvPr id="572" name="【一般廃棄物処理施設】&#10;一人当たり有形固定資産（償却資産）額該当値テキスト"/>
        <xdr:cNvSpPr txBox="1"/>
      </xdr:nvSpPr>
      <xdr:spPr>
        <a:xfrm>
          <a:off x="22199600" y="704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101512</xdr:rowOff>
    </xdr:from>
    <xdr:to>
      <xdr:col>112</xdr:col>
      <xdr:colOff>38100</xdr:colOff>
      <xdr:row>42</xdr:row>
      <xdr:rowOff>31662</xdr:rowOff>
    </xdr:to>
    <xdr:sp macro="" textlink="">
      <xdr:nvSpPr>
        <xdr:cNvPr id="573" name="楕円 572"/>
        <xdr:cNvSpPr/>
      </xdr:nvSpPr>
      <xdr:spPr>
        <a:xfrm>
          <a:off x="21272500" y="71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151119</xdr:rowOff>
    </xdr:from>
    <xdr:to>
      <xdr:col>116</xdr:col>
      <xdr:colOff>63500</xdr:colOff>
      <xdr:row>41</xdr:row>
      <xdr:rowOff>152312</xdr:rowOff>
    </xdr:to>
    <xdr:cxnSp macro="">
      <xdr:nvCxnSpPr>
        <xdr:cNvPr id="574" name="直線コネクタ 573"/>
        <xdr:cNvCxnSpPr/>
      </xdr:nvCxnSpPr>
      <xdr:spPr>
        <a:xfrm flipV="1">
          <a:off x="21323300" y="7180569"/>
          <a:ext cx="8382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102774</xdr:rowOff>
    </xdr:from>
    <xdr:to>
      <xdr:col>107</xdr:col>
      <xdr:colOff>101600</xdr:colOff>
      <xdr:row>42</xdr:row>
      <xdr:rowOff>32924</xdr:rowOff>
    </xdr:to>
    <xdr:sp macro="" textlink="">
      <xdr:nvSpPr>
        <xdr:cNvPr id="575" name="楕円 574"/>
        <xdr:cNvSpPr/>
      </xdr:nvSpPr>
      <xdr:spPr>
        <a:xfrm>
          <a:off x="20383500" y="71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152312</xdr:rowOff>
    </xdr:from>
    <xdr:to>
      <xdr:col>111</xdr:col>
      <xdr:colOff>177800</xdr:colOff>
      <xdr:row>41</xdr:row>
      <xdr:rowOff>153574</xdr:rowOff>
    </xdr:to>
    <xdr:cxnSp macro="">
      <xdr:nvCxnSpPr>
        <xdr:cNvPr id="576" name="直線コネクタ 575"/>
        <xdr:cNvCxnSpPr/>
      </xdr:nvCxnSpPr>
      <xdr:spPr>
        <a:xfrm flipV="1">
          <a:off x="20434300" y="7181762"/>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104349</xdr:rowOff>
    </xdr:from>
    <xdr:to>
      <xdr:col>102</xdr:col>
      <xdr:colOff>165100</xdr:colOff>
      <xdr:row>42</xdr:row>
      <xdr:rowOff>34499</xdr:rowOff>
    </xdr:to>
    <xdr:sp macro="" textlink="">
      <xdr:nvSpPr>
        <xdr:cNvPr id="577" name="楕円 576"/>
        <xdr:cNvSpPr/>
      </xdr:nvSpPr>
      <xdr:spPr>
        <a:xfrm>
          <a:off x="19494500" y="71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153574</xdr:rowOff>
    </xdr:from>
    <xdr:to>
      <xdr:col>107</xdr:col>
      <xdr:colOff>50800</xdr:colOff>
      <xdr:row>41</xdr:row>
      <xdr:rowOff>155149</xdr:rowOff>
    </xdr:to>
    <xdr:cxnSp macro="">
      <xdr:nvCxnSpPr>
        <xdr:cNvPr id="578" name="直線コネクタ 577"/>
        <xdr:cNvCxnSpPr/>
      </xdr:nvCxnSpPr>
      <xdr:spPr>
        <a:xfrm flipV="1">
          <a:off x="19545300" y="7183024"/>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9"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80"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1"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22789</xdr:rowOff>
    </xdr:from>
    <xdr:ext cx="534377" cy="259045"/>
    <xdr:sp macro="" textlink="">
      <xdr:nvSpPr>
        <xdr:cNvPr id="583" name="n_1mainValue【一般廃棄物処理施設】&#10;一人当たり有形固定資産（償却資産）額"/>
        <xdr:cNvSpPr txBox="1"/>
      </xdr:nvSpPr>
      <xdr:spPr>
        <a:xfrm>
          <a:off x="21043411" y="72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24051</xdr:rowOff>
    </xdr:from>
    <xdr:ext cx="534377" cy="259045"/>
    <xdr:sp macro="" textlink="">
      <xdr:nvSpPr>
        <xdr:cNvPr id="584" name="n_2mainValue【一般廃棄物処理施設】&#10;一人当たり有形固定資産（償却資産）額"/>
        <xdr:cNvSpPr txBox="1"/>
      </xdr:nvSpPr>
      <xdr:spPr>
        <a:xfrm>
          <a:off x="20167111" y="722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25626</xdr:rowOff>
    </xdr:from>
    <xdr:ext cx="534377" cy="259045"/>
    <xdr:sp macro="" textlink="">
      <xdr:nvSpPr>
        <xdr:cNvPr id="585" name="n_3mainValue【一般廃棄物処理施設】&#10;一人当たり有形固定資産（償却資産）額"/>
        <xdr:cNvSpPr txBox="1"/>
      </xdr:nvSpPr>
      <xdr:spPr>
        <a:xfrm>
          <a:off x="19278111" y="722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1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74930</xdr:rowOff>
    </xdr:from>
    <xdr:to>
      <xdr:col>85</xdr:col>
      <xdr:colOff>177800</xdr:colOff>
      <xdr:row>64</xdr:row>
      <xdr:rowOff>5080</xdr:rowOff>
    </xdr:to>
    <xdr:sp macro="" textlink="">
      <xdr:nvSpPr>
        <xdr:cNvPr id="627" name="楕円 626"/>
        <xdr:cNvSpPr/>
      </xdr:nvSpPr>
      <xdr:spPr>
        <a:xfrm>
          <a:off x="16268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53357</xdr:rowOff>
    </xdr:from>
    <xdr:ext cx="405111" cy="259045"/>
    <xdr:sp macro="" textlink="">
      <xdr:nvSpPr>
        <xdr:cNvPr id="628" name="【保健センター・保健所】&#10;有形固定資産減価償却率該当値テキスト"/>
        <xdr:cNvSpPr txBox="1"/>
      </xdr:nvSpPr>
      <xdr:spPr>
        <a:xfrm>
          <a:off x="163576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47172</xdr:rowOff>
    </xdr:from>
    <xdr:to>
      <xdr:col>81</xdr:col>
      <xdr:colOff>101600</xdr:colOff>
      <xdr:row>63</xdr:row>
      <xdr:rowOff>148772</xdr:rowOff>
    </xdr:to>
    <xdr:sp macro="" textlink="">
      <xdr:nvSpPr>
        <xdr:cNvPr id="629" name="楕円 628"/>
        <xdr:cNvSpPr/>
      </xdr:nvSpPr>
      <xdr:spPr>
        <a:xfrm>
          <a:off x="15430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97972</xdr:rowOff>
    </xdr:from>
    <xdr:to>
      <xdr:col>85</xdr:col>
      <xdr:colOff>127000</xdr:colOff>
      <xdr:row>63</xdr:row>
      <xdr:rowOff>125730</xdr:rowOff>
    </xdr:to>
    <xdr:cxnSp macro="">
      <xdr:nvCxnSpPr>
        <xdr:cNvPr id="630" name="直線コネクタ 629"/>
        <xdr:cNvCxnSpPr/>
      </xdr:nvCxnSpPr>
      <xdr:spPr>
        <a:xfrm>
          <a:off x="15481300" y="1089932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19413</xdr:rowOff>
    </xdr:from>
    <xdr:to>
      <xdr:col>76</xdr:col>
      <xdr:colOff>165100</xdr:colOff>
      <xdr:row>63</xdr:row>
      <xdr:rowOff>121013</xdr:rowOff>
    </xdr:to>
    <xdr:sp macro="" textlink="">
      <xdr:nvSpPr>
        <xdr:cNvPr id="631" name="楕円 630"/>
        <xdr:cNvSpPr/>
      </xdr:nvSpPr>
      <xdr:spPr>
        <a:xfrm>
          <a:off x="14541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70213</xdr:rowOff>
    </xdr:from>
    <xdr:to>
      <xdr:col>81</xdr:col>
      <xdr:colOff>50800</xdr:colOff>
      <xdr:row>63</xdr:row>
      <xdr:rowOff>97972</xdr:rowOff>
    </xdr:to>
    <xdr:cxnSp macro="">
      <xdr:nvCxnSpPr>
        <xdr:cNvPr id="632" name="直線コネクタ 631"/>
        <xdr:cNvCxnSpPr/>
      </xdr:nvCxnSpPr>
      <xdr:spPr>
        <a:xfrm>
          <a:off x="14592300" y="108715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164737</xdr:rowOff>
    </xdr:from>
    <xdr:to>
      <xdr:col>72</xdr:col>
      <xdr:colOff>38100</xdr:colOff>
      <xdr:row>63</xdr:row>
      <xdr:rowOff>94887</xdr:rowOff>
    </xdr:to>
    <xdr:sp macro="" textlink="">
      <xdr:nvSpPr>
        <xdr:cNvPr id="633" name="楕円 632"/>
        <xdr:cNvSpPr/>
      </xdr:nvSpPr>
      <xdr:spPr>
        <a:xfrm>
          <a:off x="13652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44087</xdr:rowOff>
    </xdr:from>
    <xdr:to>
      <xdr:col>76</xdr:col>
      <xdr:colOff>114300</xdr:colOff>
      <xdr:row>63</xdr:row>
      <xdr:rowOff>70213</xdr:rowOff>
    </xdr:to>
    <xdr:cxnSp macro="">
      <xdr:nvCxnSpPr>
        <xdr:cNvPr id="634" name="直線コネクタ 633"/>
        <xdr:cNvCxnSpPr/>
      </xdr:nvCxnSpPr>
      <xdr:spPr>
        <a:xfrm>
          <a:off x="13703300" y="108454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5"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6"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7"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139899</xdr:rowOff>
    </xdr:from>
    <xdr:ext cx="405111" cy="259045"/>
    <xdr:sp macro="" textlink="">
      <xdr:nvSpPr>
        <xdr:cNvPr id="639" name="n_1mainValue【保健センター・保健所】&#10;有形固定資産減価償却率"/>
        <xdr:cNvSpPr txBox="1"/>
      </xdr:nvSpPr>
      <xdr:spPr>
        <a:xfrm>
          <a:off x="152660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112140</xdr:rowOff>
    </xdr:from>
    <xdr:ext cx="405111" cy="259045"/>
    <xdr:sp macro="" textlink="">
      <xdr:nvSpPr>
        <xdr:cNvPr id="640" name="n_2mainValue【保健センター・保健所】&#10;有形固定資産減価償却率"/>
        <xdr:cNvSpPr txBox="1"/>
      </xdr:nvSpPr>
      <xdr:spPr>
        <a:xfrm>
          <a:off x="14389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86014</xdr:rowOff>
    </xdr:from>
    <xdr:ext cx="405111" cy="259045"/>
    <xdr:sp macro="" textlink="">
      <xdr:nvSpPr>
        <xdr:cNvPr id="641" name="n_3mainValue【保健センター・保健所】&#10;有形固定資産減価償却率"/>
        <xdr:cNvSpPr txBox="1"/>
      </xdr:nvSpPr>
      <xdr:spPr>
        <a:xfrm>
          <a:off x="13500744"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0"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681" name="楕円 680"/>
        <xdr:cNvSpPr/>
      </xdr:nvSpPr>
      <xdr:spPr>
        <a:xfrm>
          <a:off x="22110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682" name="【保健センター・保健所】&#10;一人当たり面積該当値テキスト"/>
        <xdr:cNvSpPr txBox="1"/>
      </xdr:nvSpPr>
      <xdr:spPr>
        <a:xfrm>
          <a:off x="22199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683" name="楕円 682"/>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44450</xdr:rowOff>
    </xdr:to>
    <xdr:cxnSp macro="">
      <xdr:nvCxnSpPr>
        <xdr:cNvPr id="684" name="直線コネクタ 683"/>
        <xdr:cNvCxnSpPr/>
      </xdr:nvCxnSpPr>
      <xdr:spPr>
        <a:xfrm>
          <a:off x="21323300" y="1084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685" name="楕円 684"/>
        <xdr:cNvSpPr/>
      </xdr:nvSpPr>
      <xdr:spPr>
        <a:xfrm>
          <a:off x="20383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44450</xdr:rowOff>
    </xdr:to>
    <xdr:cxnSp macro="">
      <xdr:nvCxnSpPr>
        <xdr:cNvPr id="686" name="直線コネクタ 685"/>
        <xdr:cNvCxnSpPr/>
      </xdr:nvCxnSpPr>
      <xdr:spPr>
        <a:xfrm>
          <a:off x="20434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87" name="楕円 686"/>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63</xdr:row>
      <xdr:rowOff>57150</xdr:rowOff>
    </xdr:to>
    <xdr:cxnSp macro="">
      <xdr:nvCxnSpPr>
        <xdr:cNvPr id="688" name="直線コネクタ 687"/>
        <xdr:cNvCxnSpPr/>
      </xdr:nvCxnSpPr>
      <xdr:spPr>
        <a:xfrm flipV="1">
          <a:off x="19545300" y="1084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9"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0"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1"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693" name="n_1mainValue【保健センター・保健所】&#10;一人当たり面積"/>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694" name="n_2mainValue【保健センター・保健所】&#10;一人当たり面積"/>
        <xdr:cNvSpPr txBox="1"/>
      </xdr:nvSpPr>
      <xdr:spPr>
        <a:xfrm>
          <a:off x="20199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95"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25"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105411</xdr:rowOff>
    </xdr:from>
    <xdr:to>
      <xdr:col>85</xdr:col>
      <xdr:colOff>177800</xdr:colOff>
      <xdr:row>83</xdr:row>
      <xdr:rowOff>35561</xdr:rowOff>
    </xdr:to>
    <xdr:sp macro="" textlink="">
      <xdr:nvSpPr>
        <xdr:cNvPr id="736" name="楕円 735"/>
        <xdr:cNvSpPr/>
      </xdr:nvSpPr>
      <xdr:spPr>
        <a:xfrm>
          <a:off x="16268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83838</xdr:rowOff>
    </xdr:from>
    <xdr:ext cx="405111" cy="259045"/>
    <xdr:sp macro="" textlink="">
      <xdr:nvSpPr>
        <xdr:cNvPr id="737" name="【消防施設】&#10;有形固定資産減価償却率該当値テキスト"/>
        <xdr:cNvSpPr txBox="1"/>
      </xdr:nvSpPr>
      <xdr:spPr>
        <a:xfrm>
          <a:off x="16357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73025</xdr:rowOff>
    </xdr:from>
    <xdr:to>
      <xdr:col>81</xdr:col>
      <xdr:colOff>101600</xdr:colOff>
      <xdr:row>83</xdr:row>
      <xdr:rowOff>3175</xdr:rowOff>
    </xdr:to>
    <xdr:sp macro="" textlink="">
      <xdr:nvSpPr>
        <xdr:cNvPr id="738" name="楕円 737"/>
        <xdr:cNvSpPr/>
      </xdr:nvSpPr>
      <xdr:spPr>
        <a:xfrm>
          <a:off x="15430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123825</xdr:rowOff>
    </xdr:from>
    <xdr:to>
      <xdr:col>85</xdr:col>
      <xdr:colOff>127000</xdr:colOff>
      <xdr:row>82</xdr:row>
      <xdr:rowOff>156211</xdr:rowOff>
    </xdr:to>
    <xdr:cxnSp macro="">
      <xdr:nvCxnSpPr>
        <xdr:cNvPr id="739" name="直線コネクタ 738"/>
        <xdr:cNvCxnSpPr/>
      </xdr:nvCxnSpPr>
      <xdr:spPr>
        <a:xfrm>
          <a:off x="15481300" y="1418272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740" name="楕円 739"/>
        <xdr:cNvSpPr/>
      </xdr:nvSpPr>
      <xdr:spPr>
        <a:xfrm>
          <a:off x="1454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123825</xdr:rowOff>
    </xdr:to>
    <xdr:cxnSp macro="">
      <xdr:nvCxnSpPr>
        <xdr:cNvPr id="741" name="直線コネクタ 740"/>
        <xdr:cNvCxnSpPr/>
      </xdr:nvCxnSpPr>
      <xdr:spPr>
        <a:xfrm>
          <a:off x="14592300" y="14150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42" name="楕円 741"/>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91439</xdr:rowOff>
    </xdr:to>
    <xdr:cxnSp macro="">
      <xdr:nvCxnSpPr>
        <xdr:cNvPr id="743" name="直線コネクタ 742"/>
        <xdr:cNvCxnSpPr/>
      </xdr:nvCxnSpPr>
      <xdr:spPr>
        <a:xfrm>
          <a:off x="13703300" y="141084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44"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45"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6"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165752</xdr:rowOff>
    </xdr:from>
    <xdr:ext cx="405111" cy="259045"/>
    <xdr:sp macro="" textlink="">
      <xdr:nvSpPr>
        <xdr:cNvPr id="748" name="n_1mainValue【消防施設】&#10;有形固定資産減価償却率"/>
        <xdr:cNvSpPr txBox="1"/>
      </xdr:nvSpPr>
      <xdr:spPr>
        <a:xfrm>
          <a:off x="15266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133366</xdr:rowOff>
    </xdr:from>
    <xdr:ext cx="405111" cy="259045"/>
    <xdr:sp macro="" textlink="">
      <xdr:nvSpPr>
        <xdr:cNvPr id="749" name="n_2mainValue【消防施設】&#10;有形固定資産減価償却率"/>
        <xdr:cNvSpPr txBox="1"/>
      </xdr:nvSpPr>
      <xdr:spPr>
        <a:xfrm>
          <a:off x="14389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50" name="n_3main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88" name="楕円 787"/>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789" name="【消防施設】&#10;一人当たり面積該当値テキスト"/>
        <xdr:cNvSpPr txBox="1"/>
      </xdr:nvSpPr>
      <xdr:spPr>
        <a:xfrm>
          <a:off x="22199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790" name="楕円 789"/>
        <xdr:cNvSpPr/>
      </xdr:nvSpPr>
      <xdr:spPr>
        <a:xfrm>
          <a:off x="21272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127254</xdr:rowOff>
    </xdr:to>
    <xdr:cxnSp macro="">
      <xdr:nvCxnSpPr>
        <xdr:cNvPr id="791" name="直線コネクタ 790"/>
        <xdr:cNvCxnSpPr/>
      </xdr:nvCxnSpPr>
      <xdr:spPr>
        <a:xfrm flipV="1">
          <a:off x="21323300" y="143484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76454</xdr:rowOff>
    </xdr:from>
    <xdr:to>
      <xdr:col>107</xdr:col>
      <xdr:colOff>101600</xdr:colOff>
      <xdr:row>84</xdr:row>
      <xdr:rowOff>6604</xdr:rowOff>
    </xdr:to>
    <xdr:sp macro="" textlink="">
      <xdr:nvSpPr>
        <xdr:cNvPr id="792" name="楕円 791"/>
        <xdr:cNvSpPr/>
      </xdr:nvSpPr>
      <xdr:spPr>
        <a:xfrm>
          <a:off x="20383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127254</xdr:rowOff>
    </xdr:to>
    <xdr:cxnSp macro="">
      <xdr:nvCxnSpPr>
        <xdr:cNvPr id="793" name="直線コネクタ 792"/>
        <xdr:cNvCxnSpPr/>
      </xdr:nvCxnSpPr>
      <xdr:spPr>
        <a:xfrm>
          <a:off x="20434300" y="1435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94" name="楕円 793"/>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83</xdr:row>
      <xdr:rowOff>136398</xdr:rowOff>
    </xdr:to>
    <xdr:cxnSp macro="">
      <xdr:nvCxnSpPr>
        <xdr:cNvPr id="795" name="直線コネクタ 794"/>
        <xdr:cNvCxnSpPr/>
      </xdr:nvCxnSpPr>
      <xdr:spPr>
        <a:xfrm flipV="1">
          <a:off x="19545300" y="14357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6"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97"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98"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169181</xdr:rowOff>
    </xdr:from>
    <xdr:ext cx="469744" cy="259045"/>
    <xdr:sp macro="" textlink="">
      <xdr:nvSpPr>
        <xdr:cNvPr id="800" name="n_1mainValue【消防施設】&#10;一人当たり面積"/>
        <xdr:cNvSpPr txBox="1"/>
      </xdr:nvSpPr>
      <xdr:spPr>
        <a:xfrm>
          <a:off x="210757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801" name="n_2mainValue【消防施設】&#10;一人当たり面積"/>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02" name="n_3main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844" name="楕円 843"/>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98533</xdr:rowOff>
    </xdr:from>
    <xdr:ext cx="405111" cy="259045"/>
    <xdr:sp macro="" textlink="">
      <xdr:nvSpPr>
        <xdr:cNvPr id="845" name="【庁舎】&#10;有形固定資産減価償却率該当値テキスト"/>
        <xdr:cNvSpPr txBox="1"/>
      </xdr:nvSpPr>
      <xdr:spPr>
        <a:xfrm>
          <a:off x="16357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92348</xdr:rowOff>
    </xdr:from>
    <xdr:to>
      <xdr:col>81</xdr:col>
      <xdr:colOff>101600</xdr:colOff>
      <xdr:row>105</xdr:row>
      <xdr:rowOff>22498</xdr:rowOff>
    </xdr:to>
    <xdr:sp macro="" textlink="">
      <xdr:nvSpPr>
        <xdr:cNvPr id="846" name="楕円 845"/>
        <xdr:cNvSpPr/>
      </xdr:nvSpPr>
      <xdr:spPr>
        <a:xfrm>
          <a:off x="15430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143148</xdr:rowOff>
    </xdr:from>
    <xdr:to>
      <xdr:col>85</xdr:col>
      <xdr:colOff>127000</xdr:colOff>
      <xdr:row>104</xdr:row>
      <xdr:rowOff>170906</xdr:rowOff>
    </xdr:to>
    <xdr:cxnSp macro="">
      <xdr:nvCxnSpPr>
        <xdr:cNvPr id="847" name="直線コネクタ 846"/>
        <xdr:cNvCxnSpPr/>
      </xdr:nvCxnSpPr>
      <xdr:spPr>
        <a:xfrm>
          <a:off x="15481300" y="1797394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848" name="楕円 847"/>
        <xdr:cNvSpPr/>
      </xdr:nvSpPr>
      <xdr:spPr>
        <a:xfrm>
          <a:off x="14541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117021</xdr:rowOff>
    </xdr:from>
    <xdr:to>
      <xdr:col>81</xdr:col>
      <xdr:colOff>50800</xdr:colOff>
      <xdr:row>104</xdr:row>
      <xdr:rowOff>143148</xdr:rowOff>
    </xdr:to>
    <xdr:cxnSp macro="">
      <xdr:nvCxnSpPr>
        <xdr:cNvPr id="849" name="直線コネクタ 848"/>
        <xdr:cNvCxnSpPr/>
      </xdr:nvCxnSpPr>
      <xdr:spPr>
        <a:xfrm>
          <a:off x="14592300" y="179478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59689</xdr:rowOff>
    </xdr:from>
    <xdr:to>
      <xdr:col>72</xdr:col>
      <xdr:colOff>38100</xdr:colOff>
      <xdr:row>104</xdr:row>
      <xdr:rowOff>161289</xdr:rowOff>
    </xdr:to>
    <xdr:sp macro="" textlink="">
      <xdr:nvSpPr>
        <xdr:cNvPr id="850" name="楕円 849"/>
        <xdr:cNvSpPr/>
      </xdr:nvSpPr>
      <xdr:spPr>
        <a:xfrm>
          <a:off x="13652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110489</xdr:rowOff>
    </xdr:from>
    <xdr:to>
      <xdr:col>76</xdr:col>
      <xdr:colOff>114300</xdr:colOff>
      <xdr:row>104</xdr:row>
      <xdr:rowOff>117021</xdr:rowOff>
    </xdr:to>
    <xdr:cxnSp macro="">
      <xdr:nvCxnSpPr>
        <xdr:cNvPr id="851" name="直線コネクタ 850"/>
        <xdr:cNvCxnSpPr/>
      </xdr:nvCxnSpPr>
      <xdr:spPr>
        <a:xfrm>
          <a:off x="13703300" y="1794128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52" name="n_1aveValue【庁舎】&#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53"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54"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39025</xdr:rowOff>
    </xdr:from>
    <xdr:ext cx="405111" cy="259045"/>
    <xdr:sp macro="" textlink="">
      <xdr:nvSpPr>
        <xdr:cNvPr id="856" name="n_1mainValue【庁舎】&#10;有形固定資産減価償却率"/>
        <xdr:cNvSpPr txBox="1"/>
      </xdr:nvSpPr>
      <xdr:spPr>
        <a:xfrm>
          <a:off x="152660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857" name="n_2mainValue【庁舎】&#10;有形固定資産減価償却率"/>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6366</xdr:rowOff>
    </xdr:from>
    <xdr:ext cx="405111" cy="259045"/>
    <xdr:sp macro="" textlink="">
      <xdr:nvSpPr>
        <xdr:cNvPr id="858" name="n_3mainValue【庁舎】&#10;有形固定資産減価償却率"/>
        <xdr:cNvSpPr txBox="1"/>
      </xdr:nvSpPr>
      <xdr:spPr>
        <a:xfrm>
          <a:off x="13500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85"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896" name="楕円 895"/>
        <xdr:cNvSpPr/>
      </xdr:nvSpPr>
      <xdr:spPr>
        <a:xfrm>
          <a:off x="221107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76979</xdr:rowOff>
    </xdr:from>
    <xdr:ext cx="469744" cy="259045"/>
    <xdr:sp macro="" textlink="">
      <xdr:nvSpPr>
        <xdr:cNvPr id="897" name="【庁舎】&#10;一人当たり面積該当値テキスト"/>
        <xdr:cNvSpPr txBox="1"/>
      </xdr:nvSpPr>
      <xdr:spPr>
        <a:xfrm>
          <a:off x="22199600"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898" name="楕円 897"/>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149352</xdr:rowOff>
    </xdr:from>
    <xdr:to>
      <xdr:col>116</xdr:col>
      <xdr:colOff>63500</xdr:colOff>
      <xdr:row>105</xdr:row>
      <xdr:rowOff>156211</xdr:rowOff>
    </xdr:to>
    <xdr:cxnSp macro="">
      <xdr:nvCxnSpPr>
        <xdr:cNvPr id="899" name="直線コネクタ 898"/>
        <xdr:cNvCxnSpPr/>
      </xdr:nvCxnSpPr>
      <xdr:spPr>
        <a:xfrm flipV="1">
          <a:off x="21323300" y="1815160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132842</xdr:rowOff>
    </xdr:from>
    <xdr:to>
      <xdr:col>107</xdr:col>
      <xdr:colOff>101600</xdr:colOff>
      <xdr:row>106</xdr:row>
      <xdr:rowOff>62992</xdr:rowOff>
    </xdr:to>
    <xdr:sp macro="" textlink="">
      <xdr:nvSpPr>
        <xdr:cNvPr id="900" name="楕円 899"/>
        <xdr:cNvSpPr/>
      </xdr:nvSpPr>
      <xdr:spPr>
        <a:xfrm>
          <a:off x="20383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106</xdr:row>
      <xdr:rowOff>12192</xdr:rowOff>
    </xdr:to>
    <xdr:cxnSp macro="">
      <xdr:nvCxnSpPr>
        <xdr:cNvPr id="901" name="直線コネクタ 900"/>
        <xdr:cNvCxnSpPr/>
      </xdr:nvCxnSpPr>
      <xdr:spPr>
        <a:xfrm flipV="1">
          <a:off x="20434300" y="181584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139700</xdr:rowOff>
    </xdr:from>
    <xdr:to>
      <xdr:col>102</xdr:col>
      <xdr:colOff>165100</xdr:colOff>
      <xdr:row>106</xdr:row>
      <xdr:rowOff>69850</xdr:rowOff>
    </xdr:to>
    <xdr:sp macro="" textlink="">
      <xdr:nvSpPr>
        <xdr:cNvPr id="902" name="楕円 901"/>
        <xdr:cNvSpPr/>
      </xdr:nvSpPr>
      <xdr:spPr>
        <a:xfrm>
          <a:off x="19494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xdr:rowOff>
    </xdr:from>
    <xdr:to>
      <xdr:col>107</xdr:col>
      <xdr:colOff>50800</xdr:colOff>
      <xdr:row>106</xdr:row>
      <xdr:rowOff>19050</xdr:rowOff>
    </xdr:to>
    <xdr:cxnSp macro="">
      <xdr:nvCxnSpPr>
        <xdr:cNvPr id="903" name="直線コネクタ 902"/>
        <xdr:cNvCxnSpPr/>
      </xdr:nvCxnSpPr>
      <xdr:spPr>
        <a:xfrm flipV="1">
          <a:off x="19545300" y="181858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4"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5"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6"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908" name="n_1main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54119</xdr:rowOff>
    </xdr:from>
    <xdr:ext cx="469744" cy="259045"/>
    <xdr:sp macro="" textlink="">
      <xdr:nvSpPr>
        <xdr:cNvPr id="909" name="n_2mainValue【庁舎】&#10;一人当たり面積"/>
        <xdr:cNvSpPr txBox="1"/>
      </xdr:nvSpPr>
      <xdr:spPr>
        <a:xfrm>
          <a:off x="20199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60977</xdr:rowOff>
    </xdr:from>
    <xdr:ext cx="469744" cy="259045"/>
    <xdr:sp macro="" textlink="">
      <xdr:nvSpPr>
        <xdr:cNvPr id="910" name="n_3mainValue【庁舎】&#10;一人当たり面積"/>
        <xdr:cNvSpPr txBox="1"/>
      </xdr:nvSpPr>
      <xdr:spPr>
        <a:xfrm>
          <a:off x="19310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69.5</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％と類似団体平均よりも高くなっているのは、平成</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年度に中央図書館を一部増築したものの、全面的な改修を未だ行っていないことによる。今後は個別施設計画に基づき長寿命化に取り組んでいく。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78.0</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％と類似団体平均よりも高くなっているのは、旧大館市の地区体育館（平均築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年）の老朽化が原因である。</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令和元年度に築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年の</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市民体育館</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を解体</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他の施設についても個別施設計画に基づき長寿命化に取り組んでいく。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74.3</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％と類似団体平均よりも高くなっているのは、平成</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年度に一部改修をしたものの、市民文化会館が築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年経過していることによる。今後は計画的な改修工事による長寿命化に取り組んでいく。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95.3</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％と類似団体平均より突出しているのは、粗大ごみ処理施設が築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年、し尿処理場が築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年となっているためである。今後は広域圏単位でのし尿処理場の整備に取り組みつつ粗大ごみ処理施設の長寿命化を図っていく。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89.2</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％と類似団体平均よりも高くなっているのは、保健センターが築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経過していることによる。今後は保健センターの耐震改修を行い、個別施設計画に基づき長寿命化に取り組んでいく。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66.2</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％と類似団体平均よりも高くなっているのは、消防本部及び各分署が築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年以上経過していることによる。今後は個別施設計画に基づき長寿命化に取り組んでいく。</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55.8</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％と類似団体平均</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よりもわずかに高くなっ</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、本庁舎が築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年と老朽化が著しい</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ことに加え、田代支所が築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年経過しているものの、比内支所が築</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年と比較的新しいことによるものである。</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年度に本庁舎の建替え事業を実施す</a:t>
          </a:r>
          <a:r>
            <a:rPr kumimoji="1" lang="ja-JP" altLang="en-US" sz="1050" b="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数値は改善する見通しである。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年間の財政力指数が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台で推移し、類似団体平均を下回っている主な要因は、長引く地方経済の景気低迷による個人所得の減少や土地価格の下落等による市税収入の伸び悩みによるものである。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元</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年度は、分子となる基準財政収入額が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市町村民税の増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等により、分母となる基準財政需要額は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臨時財政対策債振替額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によりともに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単年度及び３ヶ年平均の財政力指数は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0.42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と前年度と同指数となった。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今後も市税を中心とした歳入確保に努め、歳出の徹底的な見直しを行い財政基盤の強化を図る。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％と類似団体平均を若干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回ったが、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において維持補修費が減少したものの、分母において市税収入の増加を上回る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臨時財政対策債発行可能額の縮減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が影響し、前年度比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今後も病院事業の経営改善及び職員定員適正化計画の着実な実施により比率の改善を図る。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62019</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827173"/>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120862</xdr:rowOff>
    </xdr:from>
    <xdr:to>
      <xdr:col>19</xdr:col>
      <xdr:colOff>133350</xdr:colOff>
      <xdr:row>63</xdr:row>
      <xdr:rowOff>25823</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75076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120862</xdr:rowOff>
    </xdr:from>
    <xdr:to>
      <xdr:col>15</xdr:col>
      <xdr:colOff>82550</xdr:colOff>
      <xdr:row>62</xdr:row>
      <xdr:rowOff>128905</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7507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128905</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7105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11219</xdr:rowOff>
    </xdr:from>
    <xdr:to>
      <xdr:col>23</xdr:col>
      <xdr:colOff>184150</xdr:colOff>
      <xdr:row>63</xdr:row>
      <xdr:rowOff>112819</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27746</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70062</xdr:rowOff>
    </xdr:from>
    <xdr:to>
      <xdr:col>15</xdr:col>
      <xdr:colOff>133350</xdr:colOff>
      <xdr:row>63</xdr:row>
      <xdr:rowOff>212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78105</xdr:rowOff>
    </xdr:from>
    <xdr:to>
      <xdr:col>11</xdr:col>
      <xdr:colOff>82550</xdr:colOff>
      <xdr:row>63</xdr:row>
      <xdr:rowOff>8255</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18432</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141622</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人口１人当たりの人件費・物件費等が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161,296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類似団体の平均より高くなっている。人口千人当たり職員数が類似団体平均より多いこと、県の人事委員会勧告に準じた給与改定による人件費の増や指定管理者による公共施設の管理を推し進めていることによる物件費の増等がその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このため、今後も職員定員適正化計画に基づく職員の適正配置や公共施設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総合管理計画に基づく施設の適正管理等により人件費、物件費の抑制を図り、数値の改善を図る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25034</xdr:rowOff>
    </xdr:from>
    <xdr:to>
      <xdr:col>23</xdr:col>
      <xdr:colOff>133350</xdr:colOff>
      <xdr:row>84</xdr:row>
      <xdr:rowOff>70929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426834"/>
          <a:ext cx="838200" cy="4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168763</xdr:rowOff>
    </xdr:from>
    <xdr:to>
      <xdr:col>19</xdr:col>
      <xdr:colOff>133350</xdr:colOff>
      <xdr:row>84</xdr:row>
      <xdr:rowOff>25034</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399113"/>
          <a:ext cx="889000" cy="2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96797</xdr:rowOff>
    </xdr:from>
    <xdr:to>
      <xdr:col>15</xdr:col>
      <xdr:colOff>82550</xdr:colOff>
      <xdr:row>83</xdr:row>
      <xdr:rowOff>168763</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327147"/>
          <a:ext cx="889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64812</xdr:rowOff>
    </xdr:from>
    <xdr:to>
      <xdr:col>11</xdr:col>
      <xdr:colOff>31750</xdr:colOff>
      <xdr:row>83</xdr:row>
      <xdr:rowOff>96797</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295162"/>
          <a:ext cx="8890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20129</xdr:rowOff>
    </xdr:from>
    <xdr:to>
      <xdr:col>23</xdr:col>
      <xdr:colOff>184150</xdr:colOff>
      <xdr:row>84</xdr:row>
      <xdr:rowOff>121729</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42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163656</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39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145684</xdr:rowOff>
    </xdr:from>
    <xdr:to>
      <xdr:col>19</xdr:col>
      <xdr:colOff>184150</xdr:colOff>
      <xdr:row>84</xdr:row>
      <xdr:rowOff>75834</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3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60611</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46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117963</xdr:rowOff>
    </xdr:from>
    <xdr:to>
      <xdr:col>15</xdr:col>
      <xdr:colOff>133350</xdr:colOff>
      <xdr:row>84</xdr:row>
      <xdr:rowOff>48113</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34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32890</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43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45997</xdr:rowOff>
    </xdr:from>
    <xdr:to>
      <xdr:col>11</xdr:col>
      <xdr:colOff>82550</xdr:colOff>
      <xdr:row>83</xdr:row>
      <xdr:rowOff>147597</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2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132374</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3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14012</xdr:rowOff>
    </xdr:from>
    <xdr:to>
      <xdr:col>7</xdr:col>
      <xdr:colOff>31750</xdr:colOff>
      <xdr:row>83</xdr:row>
      <xdr:rowOff>115612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2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100389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33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令和元年度は大きな制度改正もなかったことから、前年度と同じ指数となった。類似団体平均の指数が下がったが、それでも類似団体より低い指数となっている。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今後も地域の民間企業の給与水準との均衡を基本とし、国や県の動向等を踏まえ、給与の適正化に努める。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89202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66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112184</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46624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158145</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46854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32657</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7313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54929</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107345</xdr:rowOff>
    </xdr:from>
    <xdr:to>
      <xdr:col>68</xdr:col>
      <xdr:colOff>203200</xdr:colOff>
      <xdr:row>86</xdr:row>
      <xdr:rowOff>37495</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22272</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月の合併以降、職員定員適正化計画に基づく職員削減に取り組み、人口千人当たりの職員数を合併前の大館市の水準（</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8.65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人）以下にする目標を掲げ達成していたが、複雑多様化する行政課題等に対応するため職員確保が必要であり、平成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年に合併前の水準を超えている。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月に策定した新しい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職員</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定員適正化計画では、それまでの実績をふまえ、人口減少後の規模に見合った職員数にすることを基本としつつも、事務量が増加していることや職員の年齢構成を平準化していくため、削減幅を縮小させた計画と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人口千人当たり職員数は増加しているが、秋田県平均よりは少なくなっており、また、実職員数は定員適正化計画よりも少なくなっている。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今後も人員配置や事務事業の徹底的な見直しを行い、定員管理の適正化に努める。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29316</xdr:rowOff>
    </xdr:from>
    <xdr:to>
      <xdr:col>81</xdr:col>
      <xdr:colOff>44450</xdr:colOff>
      <xdr:row>64</xdr:row>
      <xdr:rowOff>79587</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1002116"/>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13229</xdr:rowOff>
    </xdr:from>
    <xdr:to>
      <xdr:col>77</xdr:col>
      <xdr:colOff>44450</xdr:colOff>
      <xdr:row>64</xdr:row>
      <xdr:rowOff>29316</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98602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158538</xdr:rowOff>
    </xdr:from>
    <xdr:to>
      <xdr:col>72</xdr:col>
      <xdr:colOff>203200</xdr:colOff>
      <xdr:row>64</xdr:row>
      <xdr:rowOff>13229</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95988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150495</xdr:rowOff>
    </xdr:from>
    <xdr:to>
      <xdr:col>68</xdr:col>
      <xdr:colOff>152400</xdr:colOff>
      <xdr:row>63</xdr:row>
      <xdr:rowOff>158538</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9518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28787</xdr:rowOff>
    </xdr:from>
    <xdr:to>
      <xdr:col>81</xdr:col>
      <xdr:colOff>95250</xdr:colOff>
      <xdr:row>64</xdr:row>
      <xdr:rowOff>130387</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864</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149966</xdr:rowOff>
    </xdr:from>
    <xdr:to>
      <xdr:col>77</xdr:col>
      <xdr:colOff>95250</xdr:colOff>
      <xdr:row>64</xdr:row>
      <xdr:rowOff>80116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64893</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103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133879</xdr:rowOff>
    </xdr:from>
    <xdr:to>
      <xdr:col>73</xdr:col>
      <xdr:colOff>44450</xdr:colOff>
      <xdr:row>64</xdr:row>
      <xdr:rowOff>64029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48806</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107738</xdr:rowOff>
    </xdr:from>
    <xdr:to>
      <xdr:col>68</xdr:col>
      <xdr:colOff>203200</xdr:colOff>
      <xdr:row>64</xdr:row>
      <xdr:rowOff>37888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22665</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99695</xdr:rowOff>
    </xdr:from>
    <xdr:to>
      <xdr:col>64</xdr:col>
      <xdr:colOff>152400</xdr:colOff>
      <xdr:row>64</xdr:row>
      <xdr:rowOff>29845</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14622</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％となっており、類似団体平均を上回って推移してきているが、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地方債新規発行額の抑制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下水道事業債、病院事業債等の公営企業債の元利償還に対する繰入金の減少により数値は改善して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きた</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本庁舎建設事業、大館駅周辺整備事業等に伴う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借入により比率の上昇が見込まれるが、普通建設事業を厳選し、地方債残高の増加を抑制していく。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65617</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89746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2665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138006</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2906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63077</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3389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72.7%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となっており、類似団体平均を大きく上回って推移してきている。地方債</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新規発行額の抑制による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地方債の現在高</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及び下水道事業債、病院事業債等の公営企業債の元利償還に対する繰入金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本庁舎</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建設事業、大館駅周辺整備事業等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に伴う地方債の借入れにより比率の上昇が見込まれるが、引き続き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普通建設事業を厳選し、地方債残高の増加を抑制していく。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40767</xdr:rowOff>
    </xdr:from>
    <xdr:to>
      <xdr:col>81</xdr:col>
      <xdr:colOff>44450</xdr:colOff>
      <xdr:row>17</xdr:row>
      <xdr:rowOff>42376</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6179800" y="2955417"/>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35941</xdr:rowOff>
    </xdr:from>
    <xdr:to>
      <xdr:col>77</xdr:col>
      <xdr:colOff>44450</xdr:colOff>
      <xdr:row>17</xdr:row>
      <xdr:rowOff>42376</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5290800" y="295059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35941</xdr:rowOff>
    </xdr:from>
    <xdr:to>
      <xdr:col>72</xdr:col>
      <xdr:colOff>203200</xdr:colOff>
      <xdr:row>17</xdr:row>
      <xdr:rowOff>52832</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4401800" y="295059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52832</xdr:rowOff>
    </xdr:from>
    <xdr:to>
      <xdr:col>68</xdr:col>
      <xdr:colOff>152400</xdr:colOff>
      <xdr:row>17</xdr:row>
      <xdr:rowOff>163026</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2967482"/>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161417</xdr:rowOff>
    </xdr:from>
    <xdr:to>
      <xdr:col>81</xdr:col>
      <xdr:colOff>95250</xdr:colOff>
      <xdr:row>17</xdr:row>
      <xdr:rowOff>91567</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133494</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87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163026</xdr:rowOff>
    </xdr:from>
    <xdr:to>
      <xdr:col>77</xdr:col>
      <xdr:colOff>95250</xdr:colOff>
      <xdr:row>17</xdr:row>
      <xdr:rowOff>93176</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77953</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299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156591</xdr:rowOff>
    </xdr:from>
    <xdr:to>
      <xdr:col>73</xdr:col>
      <xdr:colOff>44450</xdr:colOff>
      <xdr:row>17</xdr:row>
      <xdr:rowOff>86741</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71518</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2032</xdr:rowOff>
    </xdr:from>
    <xdr:to>
      <xdr:col>68</xdr:col>
      <xdr:colOff>203200</xdr:colOff>
      <xdr:row>17</xdr:row>
      <xdr:rowOff>103632</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88409</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30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112226</xdr:rowOff>
    </xdr:from>
    <xdr:to>
      <xdr:col>64</xdr:col>
      <xdr:colOff>152400</xdr:colOff>
      <xdr:row>18</xdr:row>
      <xdr:rowOff>42376</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30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27153</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311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「種苗交換会」等の大規模イベントや「参議院議員通常選挙」「市長・市議会議員選挙」に伴う職員の時間外勤務手当の増加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今後も、職員定員適正化計画に基づく適正な人員配置や、第６次大館市行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政改革大綱に基づく事務事業の見直しを行い、人件費の抑制を図る。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53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165100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23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物件費は前年度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ニプロハチ公ドームや大館市民文化会館など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指定管理者制度導入に伴い、歳出に占める委託料の割合が多い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類似団体平均を上回っている要因と考えられる。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今後も指定管理者制度の活用を図りつつ、併せて公共施設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総合管理計画に基づく施設管理の適正化を図り、物件費の見直しを行う。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51562</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966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51562</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929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14986</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883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16</xdr:row>
      <xdr:rowOff>140716</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88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扶助費は類似団体平均と比べて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障害者向けグループホームや障害児向けデイサービス事業所開設に伴う障害者自立支援給付費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の増加等によるものである。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適切な福祉サービス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を実施することにより、扶助費の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49276</xdr:rowOff>
    </xdr:from>
    <xdr:to>
      <xdr:col>24</xdr:col>
      <xdr:colOff>25400</xdr:colOff>
      <xdr:row>56</xdr:row>
      <xdr:rowOff>76708</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650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30988</xdr:rowOff>
    </xdr:from>
    <xdr:to>
      <xdr:col>19</xdr:col>
      <xdr:colOff>187325</xdr:colOff>
      <xdr:row>56</xdr:row>
      <xdr:rowOff>49276</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632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21844</xdr:rowOff>
    </xdr:from>
    <xdr:to>
      <xdr:col>15</xdr:col>
      <xdr:colOff>98425</xdr:colOff>
      <xdr:row>56</xdr:row>
      <xdr:rowOff>30988</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623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xdr:rowOff>
    </xdr:from>
    <xdr:to>
      <xdr:col>11</xdr:col>
      <xdr:colOff>9525</xdr:colOff>
      <xdr:row>56</xdr:row>
      <xdr:rowOff>21844</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25908</xdr:rowOff>
    </xdr:from>
    <xdr:to>
      <xdr:col>24</xdr:col>
      <xdr:colOff>76200</xdr:colOff>
      <xdr:row>56</xdr:row>
      <xdr:rowOff>127508</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42435</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169926</xdr:rowOff>
    </xdr:from>
    <xdr:to>
      <xdr:col>20</xdr:col>
      <xdr:colOff>38100</xdr:colOff>
      <xdr:row>56</xdr:row>
      <xdr:rowOff>100076</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151638</xdr:rowOff>
    </xdr:from>
    <xdr:to>
      <xdr:col>15</xdr:col>
      <xdr:colOff>149225</xdr:colOff>
      <xdr:row>56</xdr:row>
      <xdr:rowOff>81788</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142494</xdr:rowOff>
    </xdr:from>
    <xdr:to>
      <xdr:col>11</xdr:col>
      <xdr:colOff>60325</xdr:colOff>
      <xdr:row>56</xdr:row>
      <xdr:rowOff>72644</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その他については前年度比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前年度実質収支の減に伴う財政調整基金積立金の減少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適切な基金積立を行いつつ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その他経費等全体の抑制を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57</xdr:row>
      <xdr:rowOff>146050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5671800" y="9895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146050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89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123190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985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77470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に対する補助金及び負担金の増によるものである。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今後も下水道事業の使用料収入の確保</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ほか、病院事業経営改革プランに基づく病院事業の経営改善等により、補助費等の抑制を図る。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21844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175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3556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161290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161290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公債費は類似団体平均と比べて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ポイントの増となっている。これは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公債費自体は横ばいであるものの、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臨時財政対策債発行可能額の縮減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に伴う経常収支比率分母の減少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今後も普通建設事業を厳選し、収支の状況を見極めながら積極的な繰上償還の実施、交付税算入率の高い地方債の活用に努める。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46989</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987800" y="132440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42418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098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28702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2209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42418</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1320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ポイントの増、類似団体平均と比べて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及び補助費等の比率が増加したことによるものである。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今後も職員定員適正化計画に基づく適正な人員配置や病院事業経営改革プランに基づく病院事業の経営改善等により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件費や補助費等の抑制を図る。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134620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134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104139</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54611</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3893800" y="13073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54611</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0238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55897</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3811</xdr:rowOff>
    </xdr:from>
    <xdr:to>
      <xdr:col>69</xdr:col>
      <xdr:colOff>142875</xdr:colOff>
      <xdr:row>76</xdr:row>
      <xdr:rowOff>105411</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90188</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114300</xdr:rowOff>
    </xdr:from>
    <xdr:to>
      <xdr:col>65</xdr:col>
      <xdr:colOff>53975</xdr:colOff>
      <xdr:row>76</xdr:row>
      <xdr:rowOff>44450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29227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73078</xdr:rowOff>
    </xdr:from>
    <xdr:to>
      <xdr:col>29</xdr:col>
      <xdr:colOff>127000</xdr:colOff>
      <xdr:row>16</xdr:row>
      <xdr:rowOff>104837</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863903"/>
          <a:ext cx="647700" cy="31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104837</xdr:rowOff>
    </xdr:from>
    <xdr:to>
      <xdr:col>26</xdr:col>
      <xdr:colOff>50800</xdr:colOff>
      <xdr:row>16</xdr:row>
      <xdr:rowOff>123223</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895662"/>
          <a:ext cx="698500" cy="18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123223</xdr:rowOff>
    </xdr:from>
    <xdr:to>
      <xdr:col>22</xdr:col>
      <xdr:colOff>114300</xdr:colOff>
      <xdr:row>16</xdr:row>
      <xdr:rowOff>153300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914048"/>
          <a:ext cx="698500" cy="30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153300</xdr:rowOff>
    </xdr:from>
    <xdr:to>
      <xdr:col>18</xdr:col>
      <xdr:colOff>177800</xdr:colOff>
      <xdr:row>17</xdr:row>
      <xdr:rowOff>5037</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944125"/>
          <a:ext cx="698500" cy="2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22278</xdr:rowOff>
    </xdr:from>
    <xdr:to>
      <xdr:col>29</xdr:col>
      <xdr:colOff>177800</xdr:colOff>
      <xdr:row>16</xdr:row>
      <xdr:rowOff>123878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81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38805</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65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54037</xdr:rowOff>
    </xdr:from>
    <xdr:to>
      <xdr:col>26</xdr:col>
      <xdr:colOff>101600</xdr:colOff>
      <xdr:row>16</xdr:row>
      <xdr:rowOff>155637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844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165814</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613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72423</xdr:rowOff>
    </xdr:from>
    <xdr:to>
      <xdr:col>22</xdr:col>
      <xdr:colOff>165100</xdr:colOff>
      <xdr:row>17</xdr:row>
      <xdr:rowOff>2573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86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12750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63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102500</xdr:rowOff>
    </xdr:from>
    <xdr:to>
      <xdr:col>19</xdr:col>
      <xdr:colOff>38100</xdr:colOff>
      <xdr:row>17</xdr:row>
      <xdr:rowOff>32650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89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42827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66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125687</xdr:rowOff>
    </xdr:from>
    <xdr:to>
      <xdr:col>15</xdr:col>
      <xdr:colOff>101600</xdr:colOff>
      <xdr:row>17</xdr:row>
      <xdr:rowOff>55837</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91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66014</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68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284179</xdr:rowOff>
    </xdr:from>
    <xdr:to>
      <xdr:col>29</xdr:col>
      <xdr:colOff>127000</xdr:colOff>
      <xdr:row>34</xdr:row>
      <xdr:rowOff>295478</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6551629"/>
          <a:ext cx="6477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284179</xdr:rowOff>
    </xdr:from>
    <xdr:to>
      <xdr:col>26</xdr:col>
      <xdr:colOff>50800</xdr:colOff>
      <xdr:row>35</xdr:row>
      <xdr:rowOff>3132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4305300" y="6551629"/>
          <a:ext cx="698500" cy="6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298124</xdr:rowOff>
    </xdr:from>
    <xdr:to>
      <xdr:col>22</xdr:col>
      <xdr:colOff>114300</xdr:colOff>
      <xdr:row>35</xdr:row>
      <xdr:rowOff>3132</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6565574"/>
          <a:ext cx="698500" cy="47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222522</xdr:rowOff>
    </xdr:from>
    <xdr:to>
      <xdr:col>18</xdr:col>
      <xdr:colOff>177800</xdr:colOff>
      <xdr:row>34</xdr:row>
      <xdr:rowOff>298124</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6489972"/>
          <a:ext cx="698500" cy="75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244678</xdr:rowOff>
    </xdr:from>
    <xdr:to>
      <xdr:col>29</xdr:col>
      <xdr:colOff>177800</xdr:colOff>
      <xdr:row>35</xdr:row>
      <xdr:rowOff>3378</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512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89755</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35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233379</xdr:rowOff>
    </xdr:from>
    <xdr:to>
      <xdr:col>26</xdr:col>
      <xdr:colOff>101600</xdr:colOff>
      <xdr:row>34</xdr:row>
      <xdr:rowOff>334979</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500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2256</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2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295232</xdr:rowOff>
    </xdr:from>
    <xdr:to>
      <xdr:col>22</xdr:col>
      <xdr:colOff>165100</xdr:colOff>
      <xdr:row>35</xdr:row>
      <xdr:rowOff>53932</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56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64109</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33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247324</xdr:rowOff>
    </xdr:from>
    <xdr:to>
      <xdr:col>19</xdr:col>
      <xdr:colOff>38100</xdr:colOff>
      <xdr:row>35</xdr:row>
      <xdr:rowOff>6024</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51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16200</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28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171722</xdr:rowOff>
    </xdr:from>
    <xdr:to>
      <xdr:col>15</xdr:col>
      <xdr:colOff>101600</xdr:colOff>
      <xdr:row>34</xdr:row>
      <xdr:rowOff>273322</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43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283499</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20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154491</xdr:rowOff>
    </xdr:from>
    <xdr:to>
      <xdr:col>24</xdr:col>
      <xdr:colOff>63500</xdr:colOff>
      <xdr:row>34</xdr:row>
      <xdr:rowOff>7021</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5812341"/>
          <a:ext cx="8382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7021</xdr:rowOff>
    </xdr:from>
    <xdr:to>
      <xdr:col>19</xdr:col>
      <xdr:colOff>177800</xdr:colOff>
      <xdr:row>34</xdr:row>
      <xdr:rowOff>39665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5836321"/>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148272</xdr:rowOff>
    </xdr:from>
    <xdr:to>
      <xdr:col>15</xdr:col>
      <xdr:colOff>50800</xdr:colOff>
      <xdr:row>34</xdr:row>
      <xdr:rowOff>39665</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a:off x="2019300" y="5806122"/>
          <a:ext cx="889000" cy="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148272</xdr:rowOff>
    </xdr:from>
    <xdr:to>
      <xdr:col>10</xdr:col>
      <xdr:colOff>114300</xdr:colOff>
      <xdr:row>34</xdr:row>
      <xdr:rowOff>12781</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5806122"/>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103691</xdr:rowOff>
    </xdr:from>
    <xdr:to>
      <xdr:col>24</xdr:col>
      <xdr:colOff>114300</xdr:colOff>
      <xdr:row>34</xdr:row>
      <xdr:rowOff>33841</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57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126568</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561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127671</xdr:rowOff>
    </xdr:from>
    <xdr:to>
      <xdr:col>20</xdr:col>
      <xdr:colOff>38100</xdr:colOff>
      <xdr:row>34</xdr:row>
      <xdr:rowOff>57821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57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74348</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55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160315</xdr:rowOff>
    </xdr:from>
    <xdr:to>
      <xdr:col>15</xdr:col>
      <xdr:colOff>101600</xdr:colOff>
      <xdr:row>34</xdr:row>
      <xdr:rowOff>90465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58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106992</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55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97472</xdr:rowOff>
    </xdr:from>
    <xdr:to>
      <xdr:col>10</xdr:col>
      <xdr:colOff>165100</xdr:colOff>
      <xdr:row>34</xdr:row>
      <xdr:rowOff>27622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57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44149</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55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133431</xdr:rowOff>
    </xdr:from>
    <xdr:to>
      <xdr:col>6</xdr:col>
      <xdr:colOff>38100</xdr:colOff>
      <xdr:row>34</xdr:row>
      <xdr:rowOff>63581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57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80108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55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90301</xdr:rowOff>
    </xdr:from>
    <xdr:to>
      <xdr:col>24</xdr:col>
      <xdr:colOff>63500</xdr:colOff>
      <xdr:row>56</xdr:row>
      <xdr:rowOff>165728</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691501"/>
          <a:ext cx="838200" cy="7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165728</xdr:rowOff>
    </xdr:from>
    <xdr:to>
      <xdr:col>19</xdr:col>
      <xdr:colOff>177800</xdr:colOff>
      <xdr:row>57</xdr:row>
      <xdr:rowOff>41772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766928"/>
          <a:ext cx="889000" cy="4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41772</xdr:rowOff>
    </xdr:from>
    <xdr:to>
      <xdr:col>15</xdr:col>
      <xdr:colOff>50800</xdr:colOff>
      <xdr:row>57</xdr:row>
      <xdr:rowOff>61704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814422"/>
          <a:ext cx="889000" cy="1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61704</xdr:rowOff>
    </xdr:from>
    <xdr:to>
      <xdr:col>10</xdr:col>
      <xdr:colOff>114300</xdr:colOff>
      <xdr:row>57</xdr:row>
      <xdr:rowOff>70761</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834354"/>
          <a:ext cx="8890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39501</xdr:rowOff>
    </xdr:from>
    <xdr:to>
      <xdr:col>24</xdr:col>
      <xdr:colOff>114300</xdr:colOff>
      <xdr:row>56</xdr:row>
      <xdr:rowOff>141101</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64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62378</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49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114928</xdr:rowOff>
    </xdr:from>
    <xdr:to>
      <xdr:col>20</xdr:col>
      <xdr:colOff>38100</xdr:colOff>
      <xdr:row>57</xdr:row>
      <xdr:rowOff>45078</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7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61605</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4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162422</xdr:rowOff>
    </xdr:from>
    <xdr:to>
      <xdr:col>15</xdr:col>
      <xdr:colOff>101600</xdr:colOff>
      <xdr:row>57</xdr:row>
      <xdr:rowOff>92572</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7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109099</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53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10904</xdr:rowOff>
    </xdr:from>
    <xdr:to>
      <xdr:col>10</xdr:col>
      <xdr:colOff>165100</xdr:colOff>
      <xdr:row>57</xdr:row>
      <xdr:rowOff>112504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7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103631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8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19961</xdr:rowOff>
    </xdr:from>
    <xdr:to>
      <xdr:col>6</xdr:col>
      <xdr:colOff>38100</xdr:colOff>
      <xdr:row>57</xdr:row>
      <xdr:rowOff>121561</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7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138088</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5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150477</xdr:rowOff>
    </xdr:from>
    <xdr:to>
      <xdr:col>24</xdr:col>
      <xdr:colOff>63500</xdr:colOff>
      <xdr:row>74</xdr:row>
      <xdr:rowOff>12555</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2323427"/>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68725</xdr:rowOff>
    </xdr:from>
    <xdr:to>
      <xdr:col>19</xdr:col>
      <xdr:colOff>177800</xdr:colOff>
      <xdr:row>71</xdr:row>
      <xdr:rowOff>150477</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908300" y="12070225"/>
          <a:ext cx="889000" cy="25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68725</xdr:rowOff>
    </xdr:from>
    <xdr:to>
      <xdr:col>15</xdr:col>
      <xdr:colOff>50800</xdr:colOff>
      <xdr:row>72</xdr:row>
      <xdr:rowOff>133713</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2070225"/>
          <a:ext cx="889000" cy="4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133713</xdr:rowOff>
    </xdr:from>
    <xdr:to>
      <xdr:col>10</xdr:col>
      <xdr:colOff>114300</xdr:colOff>
      <xdr:row>73</xdr:row>
      <xdr:rowOff>118908</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2478113"/>
          <a:ext cx="889000" cy="15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133205</xdr:rowOff>
    </xdr:from>
    <xdr:to>
      <xdr:col>24</xdr:col>
      <xdr:colOff>114300</xdr:colOff>
      <xdr:row>74</xdr:row>
      <xdr:rowOff>63355</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26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156082</xdr:rowOff>
    </xdr:from>
    <xdr:ext cx="469744"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250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99677</xdr:rowOff>
    </xdr:from>
    <xdr:to>
      <xdr:col>20</xdr:col>
      <xdr:colOff>38100</xdr:colOff>
      <xdr:row>72</xdr:row>
      <xdr:rowOff>29827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22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46354</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30111" y="1204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17925</xdr:rowOff>
    </xdr:from>
    <xdr:to>
      <xdr:col>15</xdr:col>
      <xdr:colOff>101600</xdr:colOff>
      <xdr:row>70</xdr:row>
      <xdr:rowOff>119525</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2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136052</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41111" y="1179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82913</xdr:rowOff>
    </xdr:from>
    <xdr:to>
      <xdr:col>10</xdr:col>
      <xdr:colOff>165100</xdr:colOff>
      <xdr:row>73</xdr:row>
      <xdr:rowOff>13063</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242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29590</xdr:rowOff>
    </xdr:from>
    <xdr:ext cx="534377"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52111" y="1220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68108</xdr:rowOff>
    </xdr:from>
    <xdr:to>
      <xdr:col>6</xdr:col>
      <xdr:colOff>38100</xdr:colOff>
      <xdr:row>73</xdr:row>
      <xdr:rowOff>169708</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25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14785</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235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104572</xdr:rowOff>
    </xdr:from>
    <xdr:to>
      <xdr:col>24</xdr:col>
      <xdr:colOff>63500</xdr:colOff>
      <xdr:row>96</xdr:row>
      <xdr:rowOff>163957</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563772"/>
          <a:ext cx="838200" cy="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141960</xdr:rowOff>
    </xdr:from>
    <xdr:to>
      <xdr:col>19</xdr:col>
      <xdr:colOff>177800</xdr:colOff>
      <xdr:row>96</xdr:row>
      <xdr:rowOff>163957</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908300" y="16601160"/>
          <a:ext cx="889000" cy="2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141960</xdr:rowOff>
    </xdr:from>
    <xdr:to>
      <xdr:col>15</xdr:col>
      <xdr:colOff>50800</xdr:colOff>
      <xdr:row>96</xdr:row>
      <xdr:rowOff>147459</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2019300" y="16601160"/>
          <a:ext cx="8890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147459</xdr:rowOff>
    </xdr:from>
    <xdr:to>
      <xdr:col>10</xdr:col>
      <xdr:colOff>114300</xdr:colOff>
      <xdr:row>97</xdr:row>
      <xdr:rowOff>63779</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606659"/>
          <a:ext cx="889000" cy="8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53772</xdr:rowOff>
    </xdr:from>
    <xdr:to>
      <xdr:col>24</xdr:col>
      <xdr:colOff>114300</xdr:colOff>
      <xdr:row>96</xdr:row>
      <xdr:rowOff>155372</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5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76649</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36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113157</xdr:rowOff>
    </xdr:from>
    <xdr:to>
      <xdr:col>20</xdr:col>
      <xdr:colOff>38100</xdr:colOff>
      <xdr:row>97</xdr:row>
      <xdr:rowOff>43307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5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59834</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34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91160</xdr:rowOff>
    </xdr:from>
    <xdr:to>
      <xdr:col>15</xdr:col>
      <xdr:colOff>101600</xdr:colOff>
      <xdr:row>97</xdr:row>
      <xdr:rowOff>21310</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5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37837</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3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96659</xdr:rowOff>
    </xdr:from>
    <xdr:to>
      <xdr:col>10</xdr:col>
      <xdr:colOff>165100</xdr:colOff>
      <xdr:row>97</xdr:row>
      <xdr:rowOff>26809</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5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43336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3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12979</xdr:rowOff>
    </xdr:from>
    <xdr:to>
      <xdr:col>6</xdr:col>
      <xdr:colOff>38100</xdr:colOff>
      <xdr:row>97</xdr:row>
      <xdr:rowOff>114579</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6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131106</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13556</xdr:rowOff>
    </xdr:from>
    <xdr:to>
      <xdr:col>55</xdr:col>
      <xdr:colOff>0</xdr:colOff>
      <xdr:row>36</xdr:row>
      <xdr:rowOff>26010</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9639300" y="6185756"/>
          <a:ext cx="8382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26010</xdr:rowOff>
    </xdr:from>
    <xdr:to>
      <xdr:col>50</xdr:col>
      <xdr:colOff>114300</xdr:colOff>
      <xdr:row>36</xdr:row>
      <xdr:rowOff>60996</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6198210"/>
          <a:ext cx="889000" cy="3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46932</xdr:rowOff>
    </xdr:from>
    <xdr:to>
      <xdr:col>45</xdr:col>
      <xdr:colOff>177800</xdr:colOff>
      <xdr:row>36</xdr:row>
      <xdr:rowOff>60996</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7861300" y="6219132"/>
          <a:ext cx="8890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18607</xdr:rowOff>
    </xdr:from>
    <xdr:to>
      <xdr:col>41</xdr:col>
      <xdr:colOff>50800</xdr:colOff>
      <xdr:row>36</xdr:row>
      <xdr:rowOff>46932</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a:off x="6972300" y="6190807"/>
          <a:ext cx="889000" cy="2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134206</xdr:rowOff>
    </xdr:from>
    <xdr:to>
      <xdr:col>55</xdr:col>
      <xdr:colOff>50800</xdr:colOff>
      <xdr:row>36</xdr:row>
      <xdr:rowOff>64356</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61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157083</xdr:rowOff>
    </xdr:from>
    <xdr:ext cx="534377"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59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146660</xdr:rowOff>
    </xdr:from>
    <xdr:to>
      <xdr:col>50</xdr:col>
      <xdr:colOff>165100</xdr:colOff>
      <xdr:row>36</xdr:row>
      <xdr:rowOff>76810</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61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93337</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72111" y="59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10196</xdr:rowOff>
    </xdr:from>
    <xdr:to>
      <xdr:col>46</xdr:col>
      <xdr:colOff>38100</xdr:colOff>
      <xdr:row>36</xdr:row>
      <xdr:rowOff>111796</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1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128323</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59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167582</xdr:rowOff>
    </xdr:from>
    <xdr:to>
      <xdr:col>41</xdr:col>
      <xdr:colOff>101600</xdr:colOff>
      <xdr:row>36</xdr:row>
      <xdr:rowOff>97732</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1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114259</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594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139257</xdr:rowOff>
    </xdr:from>
    <xdr:to>
      <xdr:col>36</xdr:col>
      <xdr:colOff>165100</xdr:colOff>
      <xdr:row>36</xdr:row>
      <xdr:rowOff>69407</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14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85934</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59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119854</xdr:rowOff>
    </xdr:from>
    <xdr:to>
      <xdr:col>55</xdr:col>
      <xdr:colOff>0</xdr:colOff>
      <xdr:row>57</xdr:row>
      <xdr:rowOff>134335</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9639300" y="9892504"/>
          <a:ext cx="8382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134335</xdr:rowOff>
    </xdr:from>
    <xdr:to>
      <xdr:col>50</xdr:col>
      <xdr:colOff>114300</xdr:colOff>
      <xdr:row>57</xdr:row>
      <xdr:rowOff>141026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8750300" y="9906985"/>
          <a:ext cx="8890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141026</xdr:rowOff>
    </xdr:from>
    <xdr:to>
      <xdr:col>45</xdr:col>
      <xdr:colOff>177800</xdr:colOff>
      <xdr:row>58</xdr:row>
      <xdr:rowOff>27270</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7861300" y="9913676"/>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102564</xdr:rowOff>
    </xdr:from>
    <xdr:to>
      <xdr:col>41</xdr:col>
      <xdr:colOff>50800</xdr:colOff>
      <xdr:row>58</xdr:row>
      <xdr:rowOff>27270</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a:off x="6972300" y="9875214"/>
          <a:ext cx="889000" cy="9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69054</xdr:rowOff>
    </xdr:from>
    <xdr:to>
      <xdr:col>55</xdr:col>
      <xdr:colOff>50800</xdr:colOff>
      <xdr:row>57</xdr:row>
      <xdr:rowOff>170654</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10426700" y="984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91931</xdr:rowOff>
    </xdr:from>
    <xdr:ext cx="534377"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969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83535</xdr:rowOff>
    </xdr:from>
    <xdr:to>
      <xdr:col>50</xdr:col>
      <xdr:colOff>165100</xdr:colOff>
      <xdr:row>58</xdr:row>
      <xdr:rowOff>13685</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9588500" y="98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30212</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72111" y="963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90226</xdr:rowOff>
    </xdr:from>
    <xdr:to>
      <xdr:col>46</xdr:col>
      <xdr:colOff>38100</xdr:colOff>
      <xdr:row>58</xdr:row>
      <xdr:rowOff>20376</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8699500" y="98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36903</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83111" y="96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147920</xdr:rowOff>
    </xdr:from>
    <xdr:to>
      <xdr:col>41</xdr:col>
      <xdr:colOff>101600</xdr:colOff>
      <xdr:row>58</xdr:row>
      <xdr:rowOff>78070</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7810500" y="99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69197</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94111" y="100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51764</xdr:rowOff>
    </xdr:from>
    <xdr:to>
      <xdr:col>36</xdr:col>
      <xdr:colOff>165100</xdr:colOff>
      <xdr:row>57</xdr:row>
      <xdr:rowOff>153364</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6921500" y="98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169891</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705111" y="959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45563</xdr:rowOff>
    </xdr:from>
    <xdr:to>
      <xdr:col>55</xdr:col>
      <xdr:colOff>0</xdr:colOff>
      <xdr:row>78</xdr:row>
      <xdr:rowOff>58666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9639300" y="13418663"/>
          <a:ext cx="8382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45563</xdr:rowOff>
    </xdr:from>
    <xdr:to>
      <xdr:col>50</xdr:col>
      <xdr:colOff>114300</xdr:colOff>
      <xdr:row>78</xdr:row>
      <xdr:rowOff>89577</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8750300" y="13418663"/>
          <a:ext cx="889000" cy="4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89577</xdr:rowOff>
    </xdr:from>
    <xdr:to>
      <xdr:col>45</xdr:col>
      <xdr:colOff>177800</xdr:colOff>
      <xdr:row>78</xdr:row>
      <xdr:rowOff>91794</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7861300" y="13462677"/>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57198</xdr:rowOff>
    </xdr:from>
    <xdr:to>
      <xdr:col>41</xdr:col>
      <xdr:colOff>50800</xdr:colOff>
      <xdr:row>78</xdr:row>
      <xdr:rowOff>91794</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a:off x="6972300" y="13430298"/>
          <a:ext cx="889000" cy="3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7866</xdr:rowOff>
    </xdr:from>
    <xdr:to>
      <xdr:col>55</xdr:col>
      <xdr:colOff>50800</xdr:colOff>
      <xdr:row>78</xdr:row>
      <xdr:rowOff>109466</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10426700" y="133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138693</xdr:rowOff>
    </xdr:from>
    <xdr:ext cx="534377" cy="259045"/>
    <xdr:sp macro="" textlink="">
      <xdr:nvSpPr>
        <xdr:cNvPr id="427" name="普通建設事業費 （ うち新規整備　）該当値テキスト">
          <a:extLst>
            <a:ext uri="{FF2B5EF4-FFF2-40B4-BE49-F238E27FC236}">
              <a16:creationId xmlns:a16="http://schemas.microsoft.com/office/drawing/2014/main" xmlns="" id="{00000000-0008-0000-0600-0000AB010000}"/>
            </a:ext>
          </a:extLst>
        </xdr:cNvPr>
        <xdr:cNvSpPr txBox="1"/>
      </xdr:nvSpPr>
      <xdr:spPr>
        <a:xfrm>
          <a:off x="10528300" y="131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166213</xdr:rowOff>
    </xdr:from>
    <xdr:to>
      <xdr:col>50</xdr:col>
      <xdr:colOff>165100</xdr:colOff>
      <xdr:row>78</xdr:row>
      <xdr:rowOff>96363</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9588500" y="133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112890</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9372111" y="131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38777</xdr:rowOff>
    </xdr:from>
    <xdr:to>
      <xdr:col>46</xdr:col>
      <xdr:colOff>38100</xdr:colOff>
      <xdr:row>78</xdr:row>
      <xdr:rowOff>140377</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8699500" y="1341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131504</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483111" y="1350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40994</xdr:rowOff>
    </xdr:from>
    <xdr:to>
      <xdr:col>41</xdr:col>
      <xdr:colOff>101600</xdr:colOff>
      <xdr:row>78</xdr:row>
      <xdr:rowOff>142594</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7810500" y="1341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133721</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7594111" y="1350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6398</xdr:rowOff>
    </xdr:from>
    <xdr:to>
      <xdr:col>36</xdr:col>
      <xdr:colOff>165100</xdr:colOff>
      <xdr:row>78</xdr:row>
      <xdr:rowOff>107998</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6921500" y="133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99125</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705111" y="134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xmlns=""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xmlns=""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xmlns=""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8153</xdr:rowOff>
    </xdr:from>
    <xdr:to>
      <xdr:col>55</xdr:col>
      <xdr:colOff>0</xdr:colOff>
      <xdr:row>96</xdr:row>
      <xdr:rowOff>84316</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9639300" y="16467353"/>
          <a:ext cx="838200" cy="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a:extLst>
            <a:ext uri="{FF2B5EF4-FFF2-40B4-BE49-F238E27FC236}">
              <a16:creationId xmlns:a16="http://schemas.microsoft.com/office/drawing/2014/main" xmlns="" id="{00000000-0008-0000-0600-0000D1010000}"/>
            </a:ext>
          </a:extLst>
        </xdr:cNvPr>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159080</xdr:rowOff>
    </xdr:from>
    <xdr:to>
      <xdr:col>50</xdr:col>
      <xdr:colOff>114300</xdr:colOff>
      <xdr:row>96</xdr:row>
      <xdr:rowOff>84316</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8750300" y="16446830"/>
          <a:ext cx="8890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159080</xdr:rowOff>
    </xdr:from>
    <xdr:to>
      <xdr:col>45</xdr:col>
      <xdr:colOff>177800</xdr:colOff>
      <xdr:row>97</xdr:row>
      <xdr:rowOff>12712</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7861300" y="16446830"/>
          <a:ext cx="889000" cy="19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151016</xdr:rowOff>
    </xdr:from>
    <xdr:to>
      <xdr:col>41</xdr:col>
      <xdr:colOff>50800</xdr:colOff>
      <xdr:row>97</xdr:row>
      <xdr:rowOff>12712</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6972300" y="16610216"/>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128803</xdr:rowOff>
    </xdr:from>
    <xdr:to>
      <xdr:col>55</xdr:col>
      <xdr:colOff>50800</xdr:colOff>
      <xdr:row>96</xdr:row>
      <xdr:rowOff>58953</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10426700" y="164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151680</xdr:rowOff>
    </xdr:from>
    <xdr:ext cx="534377" cy="259045"/>
    <xdr:sp macro="" textlink="">
      <xdr:nvSpPr>
        <xdr:cNvPr id="484" name="普通建設事業費 （ うち更新整備　）該当値テキスト">
          <a:extLst>
            <a:ext uri="{FF2B5EF4-FFF2-40B4-BE49-F238E27FC236}">
              <a16:creationId xmlns:a16="http://schemas.microsoft.com/office/drawing/2014/main" xmlns="" id="{00000000-0008-0000-0600-0000E4010000}"/>
            </a:ext>
          </a:extLst>
        </xdr:cNvPr>
        <xdr:cNvSpPr txBox="1"/>
      </xdr:nvSpPr>
      <xdr:spPr>
        <a:xfrm>
          <a:off x="10528300" y="1626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33516</xdr:rowOff>
    </xdr:from>
    <xdr:to>
      <xdr:col>50</xdr:col>
      <xdr:colOff>165100</xdr:colOff>
      <xdr:row>96</xdr:row>
      <xdr:rowOff>135116</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9588500" y="164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151643</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9372111" y="162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108280</xdr:rowOff>
    </xdr:from>
    <xdr:to>
      <xdr:col>46</xdr:col>
      <xdr:colOff>38100</xdr:colOff>
      <xdr:row>96</xdr:row>
      <xdr:rowOff>38430</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8699500" y="163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54957</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483111" y="161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133362</xdr:rowOff>
    </xdr:from>
    <xdr:to>
      <xdr:col>41</xdr:col>
      <xdr:colOff>101600</xdr:colOff>
      <xdr:row>97</xdr:row>
      <xdr:rowOff>63512</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7810500" y="165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80039</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594111" y="1636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100216</xdr:rowOff>
    </xdr:from>
    <xdr:to>
      <xdr:col>36</xdr:col>
      <xdr:colOff>165100</xdr:colOff>
      <xdr:row>97</xdr:row>
      <xdr:rowOff>30366</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6921500" y="165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46893</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6705111" y="163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xmlns=""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xmlns=""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xmlns=""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137922</xdr:rowOff>
    </xdr:from>
    <xdr:to>
      <xdr:col>85</xdr:col>
      <xdr:colOff>127000</xdr:colOff>
      <xdr:row>39</xdr:row>
      <xdr:rowOff>33744</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5481300" y="6653022"/>
          <a:ext cx="838200" cy="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xmlns=""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137922</xdr:rowOff>
    </xdr:from>
    <xdr:to>
      <xdr:col>81</xdr:col>
      <xdr:colOff>50800</xdr:colOff>
      <xdr:row>38</xdr:row>
      <xdr:rowOff>164732</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4592300" y="6653022"/>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164732</xdr:rowOff>
    </xdr:from>
    <xdr:to>
      <xdr:col>76</xdr:col>
      <xdr:colOff>114300</xdr:colOff>
      <xdr:row>39</xdr:row>
      <xdr:rowOff>37491</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3703300" y="6679832"/>
          <a:ext cx="889000" cy="4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116395</xdr:rowOff>
    </xdr:from>
    <xdr:to>
      <xdr:col>71</xdr:col>
      <xdr:colOff>177800</xdr:colOff>
      <xdr:row>39</xdr:row>
      <xdr:rowOff>37491</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2814300" y="6631495"/>
          <a:ext cx="889000" cy="9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68051</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79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154394</xdr:rowOff>
    </xdr:from>
    <xdr:to>
      <xdr:col>85</xdr:col>
      <xdr:colOff>177800</xdr:colOff>
      <xdr:row>39</xdr:row>
      <xdr:rowOff>84544</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6268700" y="66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78565" cy="259045"/>
    <xdr:sp macro="" textlink="">
      <xdr:nvSpPr>
        <xdr:cNvPr id="541" name="災害復旧事業費該当値テキスト">
          <a:extLst>
            <a:ext uri="{FF2B5EF4-FFF2-40B4-BE49-F238E27FC236}">
              <a16:creationId xmlns:a16="http://schemas.microsoft.com/office/drawing/2014/main" xmlns="" id="{00000000-0008-0000-0600-00001D020000}"/>
            </a:ext>
          </a:extLst>
        </xdr:cNvPr>
        <xdr:cNvSpPr txBox="1"/>
      </xdr:nvSpPr>
      <xdr:spPr>
        <a:xfrm>
          <a:off x="16370300" y="66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87122</xdr:rowOff>
    </xdr:from>
    <xdr:to>
      <xdr:col>81</xdr:col>
      <xdr:colOff>101600</xdr:colOff>
      <xdr:row>39</xdr:row>
      <xdr:rowOff>17272</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5430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33799</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246428"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113932</xdr:rowOff>
    </xdr:from>
    <xdr:to>
      <xdr:col>76</xdr:col>
      <xdr:colOff>165100</xdr:colOff>
      <xdr:row>39</xdr:row>
      <xdr:rowOff>44082</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4541500" y="66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60609</xdr:rowOff>
    </xdr:from>
    <xdr:ext cx="469744"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357428" y="640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158141</xdr:rowOff>
    </xdr:from>
    <xdr:to>
      <xdr:col>72</xdr:col>
      <xdr:colOff>38100</xdr:colOff>
      <xdr:row>39</xdr:row>
      <xdr:rowOff>88291</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3652500" y="66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79418</xdr:rowOff>
    </xdr:from>
    <xdr:ext cx="378565"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514017" y="676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65595</xdr:rowOff>
    </xdr:from>
    <xdr:to>
      <xdr:col>67</xdr:col>
      <xdr:colOff>101600</xdr:colOff>
      <xdr:row>38</xdr:row>
      <xdr:rowOff>167195</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2763500" y="65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12273</xdr:rowOff>
    </xdr:from>
    <xdr:ext cx="469744"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579428"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xmlns=""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xmlns=""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xmlns=""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xmlns=""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xmlns=""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xmlns=""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xmlns=""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42072</xdr:rowOff>
    </xdr:from>
    <xdr:to>
      <xdr:col>85</xdr:col>
      <xdr:colOff>127000</xdr:colOff>
      <xdr:row>75</xdr:row>
      <xdr:rowOff>51558</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5481300" y="12900822"/>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a:extLst>
            <a:ext uri="{FF2B5EF4-FFF2-40B4-BE49-F238E27FC236}">
              <a16:creationId xmlns:a16="http://schemas.microsoft.com/office/drawing/2014/main" xmlns="" id="{00000000-0008-0000-0600-000076020000}"/>
            </a:ext>
          </a:extLst>
        </xdr:cNvPr>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51558</xdr:rowOff>
    </xdr:from>
    <xdr:to>
      <xdr:col>81</xdr:col>
      <xdr:colOff>50800</xdr:colOff>
      <xdr:row>75</xdr:row>
      <xdr:rowOff>78191</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4592300" y="12910308"/>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12941</xdr:rowOff>
    </xdr:from>
    <xdr:to>
      <xdr:col>76</xdr:col>
      <xdr:colOff>114300</xdr:colOff>
      <xdr:row>75</xdr:row>
      <xdr:rowOff>78191</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3703300" y="12871691"/>
          <a:ext cx="889000" cy="6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161009</xdr:rowOff>
    </xdr:from>
    <xdr:to>
      <xdr:col>71</xdr:col>
      <xdr:colOff>177800</xdr:colOff>
      <xdr:row>75</xdr:row>
      <xdr:rowOff>12941</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2814300" y="12848309"/>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162722</xdr:rowOff>
    </xdr:from>
    <xdr:to>
      <xdr:col>85</xdr:col>
      <xdr:colOff>177800</xdr:colOff>
      <xdr:row>75</xdr:row>
      <xdr:rowOff>92872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6268700" y="128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14149</xdr:rowOff>
    </xdr:from>
    <xdr:ext cx="534377" cy="259045"/>
    <xdr:sp macro="" textlink="">
      <xdr:nvSpPr>
        <xdr:cNvPr id="649" name="公債費該当値テキスト">
          <a:extLst>
            <a:ext uri="{FF2B5EF4-FFF2-40B4-BE49-F238E27FC236}">
              <a16:creationId xmlns:a16="http://schemas.microsoft.com/office/drawing/2014/main" xmlns="" id="{00000000-0008-0000-0600-000089020000}"/>
            </a:ext>
          </a:extLst>
        </xdr:cNvPr>
        <xdr:cNvSpPr txBox="1"/>
      </xdr:nvSpPr>
      <xdr:spPr>
        <a:xfrm>
          <a:off x="16370300" y="127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758</xdr:rowOff>
    </xdr:from>
    <xdr:to>
      <xdr:col>81</xdr:col>
      <xdr:colOff>101600</xdr:colOff>
      <xdr:row>75</xdr:row>
      <xdr:rowOff>102358</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5430500" y="128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118885</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14111" y="126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27391</xdr:rowOff>
    </xdr:from>
    <xdr:to>
      <xdr:col>76</xdr:col>
      <xdr:colOff>165100</xdr:colOff>
      <xdr:row>75</xdr:row>
      <xdr:rowOff>128991</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4541500" y="128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145518</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325111" y="126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133591</xdr:rowOff>
    </xdr:from>
    <xdr:to>
      <xdr:col>72</xdr:col>
      <xdr:colOff>38100</xdr:colOff>
      <xdr:row>75</xdr:row>
      <xdr:rowOff>63741</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3652500" y="128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80268</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3436111" y="125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110209</xdr:rowOff>
    </xdr:from>
    <xdr:to>
      <xdr:col>67</xdr:col>
      <xdr:colOff>101600</xdr:colOff>
      <xdr:row>75</xdr:row>
      <xdr:rowOff>40359</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2763500" y="127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56886</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547111" y="125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59187</xdr:rowOff>
    </xdr:from>
    <xdr:to>
      <xdr:col>85</xdr:col>
      <xdr:colOff>127000</xdr:colOff>
      <xdr:row>97</xdr:row>
      <xdr:rowOff>108207</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5481300" y="16689837"/>
          <a:ext cx="838200" cy="4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59187</xdr:rowOff>
    </xdr:from>
    <xdr:to>
      <xdr:col>81</xdr:col>
      <xdr:colOff>50800</xdr:colOff>
      <xdr:row>97</xdr:row>
      <xdr:rowOff>104011</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4592300" y="16689837"/>
          <a:ext cx="889000" cy="4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104011</xdr:rowOff>
    </xdr:from>
    <xdr:to>
      <xdr:col>76</xdr:col>
      <xdr:colOff>114300</xdr:colOff>
      <xdr:row>97</xdr:row>
      <xdr:rowOff>107102</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6734661"/>
          <a:ext cx="8890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81159</xdr:rowOff>
    </xdr:from>
    <xdr:to>
      <xdr:col>71</xdr:col>
      <xdr:colOff>177800</xdr:colOff>
      <xdr:row>97</xdr:row>
      <xdr:rowOff>107102</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2814300" y="16711809"/>
          <a:ext cx="889000" cy="2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57407</xdr:rowOff>
    </xdr:from>
    <xdr:to>
      <xdr:col>85</xdr:col>
      <xdr:colOff>177800</xdr:colOff>
      <xdr:row>97</xdr:row>
      <xdr:rowOff>159007</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68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80284</xdr:rowOff>
    </xdr:from>
    <xdr:ext cx="534377"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53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8387</xdr:rowOff>
    </xdr:from>
    <xdr:to>
      <xdr:col>81</xdr:col>
      <xdr:colOff>101600</xdr:colOff>
      <xdr:row>97</xdr:row>
      <xdr:rowOff>109987</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63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126514</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14111" y="1641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53211</xdr:rowOff>
    </xdr:from>
    <xdr:to>
      <xdr:col>76</xdr:col>
      <xdr:colOff>165100</xdr:colOff>
      <xdr:row>97</xdr:row>
      <xdr:rowOff>154811</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6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171338</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25111" y="1645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56302</xdr:rowOff>
    </xdr:from>
    <xdr:to>
      <xdr:col>72</xdr:col>
      <xdr:colOff>38100</xdr:colOff>
      <xdr:row>97</xdr:row>
      <xdr:rowOff>157902</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68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2979</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36111" y="164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30359</xdr:rowOff>
    </xdr:from>
    <xdr:to>
      <xdr:col>67</xdr:col>
      <xdr:colOff>101600</xdr:colOff>
      <xdr:row>97</xdr:row>
      <xdr:rowOff>131959</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6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148486</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47111" y="1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17323</xdr:rowOff>
    </xdr:from>
    <xdr:to>
      <xdr:col>116</xdr:col>
      <xdr:colOff>63500</xdr:colOff>
      <xdr:row>35</xdr:row>
      <xdr:rowOff>57709</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018073"/>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17323</xdr:rowOff>
    </xdr:from>
    <xdr:to>
      <xdr:col>111</xdr:col>
      <xdr:colOff>177800</xdr:colOff>
      <xdr:row>35</xdr:row>
      <xdr:rowOff>106706</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0434300" y="6018073"/>
          <a:ext cx="8890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47193</xdr:rowOff>
    </xdr:from>
    <xdr:to>
      <xdr:col>107</xdr:col>
      <xdr:colOff>50800</xdr:colOff>
      <xdr:row>35</xdr:row>
      <xdr:rowOff>106706</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047943"/>
          <a:ext cx="889000" cy="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37592</xdr:rowOff>
    </xdr:from>
    <xdr:to>
      <xdr:col>102</xdr:col>
      <xdr:colOff>114300</xdr:colOff>
      <xdr:row>35</xdr:row>
      <xdr:rowOff>47193</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03834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6909</xdr:rowOff>
    </xdr:from>
    <xdr:to>
      <xdr:col>116</xdr:col>
      <xdr:colOff>114300</xdr:colOff>
      <xdr:row>35</xdr:row>
      <xdr:rowOff>108509</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0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29786</xdr:rowOff>
    </xdr:from>
    <xdr:ext cx="469744"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585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137973</xdr:rowOff>
    </xdr:from>
    <xdr:to>
      <xdr:col>112</xdr:col>
      <xdr:colOff>38100</xdr:colOff>
      <xdr:row>35</xdr:row>
      <xdr:rowOff>68123</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59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84650</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088428" y="57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55906</xdr:rowOff>
    </xdr:from>
    <xdr:to>
      <xdr:col>107</xdr:col>
      <xdr:colOff>101600</xdr:colOff>
      <xdr:row>35</xdr:row>
      <xdr:rowOff>157506</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0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2583</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199428" y="583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167843</xdr:rowOff>
    </xdr:from>
    <xdr:to>
      <xdr:col>102</xdr:col>
      <xdr:colOff>165100</xdr:colOff>
      <xdr:row>35</xdr:row>
      <xdr:rowOff>97993</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59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114520</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310428" y="577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158242</xdr:rowOff>
    </xdr:from>
    <xdr:to>
      <xdr:col>98</xdr:col>
      <xdr:colOff>38100</xdr:colOff>
      <xdr:row>35</xdr:row>
      <xdr:rowOff>88392</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104919</xdr:rowOff>
    </xdr:from>
    <xdr:ext cx="469744"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421428"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142443</xdr:rowOff>
    </xdr:from>
    <xdr:to>
      <xdr:col>116</xdr:col>
      <xdr:colOff>63500</xdr:colOff>
      <xdr:row>56</xdr:row>
      <xdr:rowOff>155016</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1323300" y="9572193"/>
          <a:ext cx="8382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142443</xdr:rowOff>
    </xdr:from>
    <xdr:to>
      <xdr:col>111</xdr:col>
      <xdr:colOff>177800</xdr:colOff>
      <xdr:row>56</xdr:row>
      <xdr:rowOff>162103</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20434300" y="9572193"/>
          <a:ext cx="889000" cy="19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162103</xdr:rowOff>
    </xdr:from>
    <xdr:to>
      <xdr:col>107</xdr:col>
      <xdr:colOff>50800</xdr:colOff>
      <xdr:row>56</xdr:row>
      <xdr:rowOff>166126</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9545300" y="976330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80447</xdr:rowOff>
    </xdr:from>
    <xdr:to>
      <xdr:col>102</xdr:col>
      <xdr:colOff>114300</xdr:colOff>
      <xdr:row>56</xdr:row>
      <xdr:rowOff>166126</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8656300" y="9681647"/>
          <a:ext cx="889000" cy="8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104216</xdr:rowOff>
    </xdr:from>
    <xdr:to>
      <xdr:col>116</xdr:col>
      <xdr:colOff>114300</xdr:colOff>
      <xdr:row>57</xdr:row>
      <xdr:rowOff>34366</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97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127093</xdr:rowOff>
    </xdr:from>
    <xdr:ext cx="469744"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955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91643</xdr:rowOff>
    </xdr:from>
    <xdr:to>
      <xdr:col>112</xdr:col>
      <xdr:colOff>38100</xdr:colOff>
      <xdr:row>56</xdr:row>
      <xdr:rowOff>21793</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95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38320</xdr:rowOff>
    </xdr:from>
    <xdr:ext cx="534377"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056111" y="92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111303</xdr:rowOff>
    </xdr:from>
    <xdr:to>
      <xdr:col>107</xdr:col>
      <xdr:colOff>101600</xdr:colOff>
      <xdr:row>57</xdr:row>
      <xdr:rowOff>41453</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97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57980</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199428" y="9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115326</xdr:rowOff>
    </xdr:from>
    <xdr:to>
      <xdr:col>102</xdr:col>
      <xdr:colOff>165100</xdr:colOff>
      <xdr:row>57</xdr:row>
      <xdr:rowOff>45476</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971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62003</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310428" y="949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29647</xdr:rowOff>
    </xdr:from>
    <xdr:to>
      <xdr:col>98</xdr:col>
      <xdr:colOff>38100</xdr:colOff>
      <xdr:row>56</xdr:row>
      <xdr:rowOff>131247</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96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147774</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21428" y="940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xmlns=""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xmlns=""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xmlns=""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131111</xdr:rowOff>
    </xdr:from>
    <xdr:to>
      <xdr:col>116</xdr:col>
      <xdr:colOff>63500</xdr:colOff>
      <xdr:row>74</xdr:row>
      <xdr:rowOff>160535</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1323300" y="12818411"/>
          <a:ext cx="8382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xmlns=""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160535</xdr:rowOff>
    </xdr:from>
    <xdr:to>
      <xdr:col>111</xdr:col>
      <xdr:colOff>177800</xdr:colOff>
      <xdr:row>75</xdr:row>
      <xdr:rowOff>2393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0434300" y="12847835"/>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2393</xdr:rowOff>
    </xdr:from>
    <xdr:to>
      <xdr:col>107</xdr:col>
      <xdr:colOff>50800</xdr:colOff>
      <xdr:row>75</xdr:row>
      <xdr:rowOff>16223</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9545300" y="1286114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16223</xdr:rowOff>
    </xdr:from>
    <xdr:to>
      <xdr:col>102</xdr:col>
      <xdr:colOff>114300</xdr:colOff>
      <xdr:row>75</xdr:row>
      <xdr:rowOff>22527</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18656300" y="12874973"/>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80311</xdr:rowOff>
    </xdr:from>
    <xdr:to>
      <xdr:col>116</xdr:col>
      <xdr:colOff>114300</xdr:colOff>
      <xdr:row>75</xdr:row>
      <xdr:rowOff>10461</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2110700" y="1276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103188</xdr:rowOff>
    </xdr:from>
    <xdr:ext cx="534377" cy="259045"/>
    <xdr:sp macro="" textlink="">
      <xdr:nvSpPr>
        <xdr:cNvPr id="875" name="繰出金該当値テキスト">
          <a:extLst>
            <a:ext uri="{FF2B5EF4-FFF2-40B4-BE49-F238E27FC236}">
              <a16:creationId xmlns:a16="http://schemas.microsoft.com/office/drawing/2014/main" xmlns="" id="{00000000-0008-0000-0600-00006B030000}"/>
            </a:ext>
          </a:extLst>
        </xdr:cNvPr>
        <xdr:cNvSpPr txBox="1"/>
      </xdr:nvSpPr>
      <xdr:spPr>
        <a:xfrm>
          <a:off x="22212300" y="1261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109735</xdr:rowOff>
    </xdr:from>
    <xdr:to>
      <xdr:col>112</xdr:col>
      <xdr:colOff>38100</xdr:colOff>
      <xdr:row>75</xdr:row>
      <xdr:rowOff>39885</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1272500" y="1279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56412</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056111" y="1257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123043</xdr:rowOff>
    </xdr:from>
    <xdr:to>
      <xdr:col>107</xdr:col>
      <xdr:colOff>101600</xdr:colOff>
      <xdr:row>75</xdr:row>
      <xdr:rowOff>53193</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0383500" y="128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69720</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167111" y="1258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136873</xdr:rowOff>
    </xdr:from>
    <xdr:to>
      <xdr:col>102</xdr:col>
      <xdr:colOff>165100</xdr:colOff>
      <xdr:row>75</xdr:row>
      <xdr:rowOff>67023</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9494500" y="128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83550</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278111" y="125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143177</xdr:rowOff>
    </xdr:from>
    <xdr:to>
      <xdr:col>98</xdr:col>
      <xdr:colOff>38100</xdr:colOff>
      <xdr:row>75</xdr:row>
      <xdr:rowOff>73327</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8605500" y="128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89854</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389111" y="126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xmlns=""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xmlns=""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xmlns=""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xmlns=""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519,655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人件費は前年度と比べ</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1,049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13,554</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種苗交換会」等の大規模イベントや「参議院議員通常選挙」「市長・市議会議員選挙」に伴う職員の時間外勤務手当の増加が要因である。今後も職員定員適正化計画に基づく適正な人員配置や第６次大館市行</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財</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政改革大綱に基づく事務事業の見直しを行い、人件費の抑制を図る。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物件費は前年度</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比べ</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6,929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13,515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旧市民体育館解体</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工事等によるものである。施設の管理については今後も公共施設</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総合管理計画に基づいて適正化を図り、物件費の抑制に努める。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維持補修費は前年度と比べ</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3,458</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円減少し、類似団体と比較して</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4,778</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円上回った。これは除排雪経費の減少によるものである。施設の管理については今後も公共施設</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総合管理計画に基づいて適正化を図り、維持管理費の抑制に努める。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扶助費は前年度と比べ</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4,676</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し、類似団体と比較して</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11,745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円上回った。これは障害者自立支援給付費の増加によるものである。今後も適切な福祉サービスを実施することにより、扶助費の適正化を図る。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補助費等は前年度と比べ</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1,144</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5,721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介護施設開設準備経費に対する補助金の増加</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によるものである。病院事業に対する補助金・負担金が大きいため、今後も病院事業経営改革プランに基づく病院事業の経営改善に努め補助費等の抑制を図る。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普通建設事業費（うち</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更新</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整備）は前年度と比べ</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5,997</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8,518</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市役所本庁舎の建設</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によるものである。今後も事業を厳選し、普通建設事業費の抑制に努める。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71,558
71,156
913.22
39,312,363
37,185,442
1,765,126
21,469,497
30,713,502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34163</xdr:rowOff>
    </xdr:from>
    <xdr:to>
      <xdr:col>24</xdr:col>
      <xdr:colOff>63500</xdr:colOff>
      <xdr:row>35</xdr:row>
      <xdr:rowOff>74168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34913"/>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34163</xdr:rowOff>
    </xdr:from>
    <xdr:to>
      <xdr:col>19</xdr:col>
      <xdr:colOff>177800</xdr:colOff>
      <xdr:row>35</xdr:row>
      <xdr:rowOff>54737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349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54737</xdr:rowOff>
    </xdr:from>
    <xdr:to>
      <xdr:col>15</xdr:col>
      <xdr:colOff>50800</xdr:colOff>
      <xdr:row>35</xdr:row>
      <xdr:rowOff>67310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5548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129794</xdr:rowOff>
    </xdr:from>
    <xdr:to>
      <xdr:col>10</xdr:col>
      <xdr:colOff>114300</xdr:colOff>
      <xdr:row>35</xdr:row>
      <xdr:rowOff>67310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95909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23368</xdr:rowOff>
    </xdr:from>
    <xdr:to>
      <xdr:col>24</xdr:col>
      <xdr:colOff>114300</xdr:colOff>
      <xdr:row>35</xdr:row>
      <xdr:rowOff>124968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46245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7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154813</xdr:rowOff>
    </xdr:from>
    <xdr:to>
      <xdr:col>20</xdr:col>
      <xdr:colOff>38100</xdr:colOff>
      <xdr:row>35</xdr:row>
      <xdr:rowOff>84963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101490</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5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3937</xdr:rowOff>
    </xdr:from>
    <xdr:to>
      <xdr:col>15</xdr:col>
      <xdr:colOff>101600</xdr:colOff>
      <xdr:row>35</xdr:row>
      <xdr:rowOff>105537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122064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7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16510</xdr:rowOff>
    </xdr:from>
    <xdr:to>
      <xdr:col>10</xdr:col>
      <xdr:colOff>165100</xdr:colOff>
      <xdr:row>35</xdr:row>
      <xdr:rowOff>118110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134637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78994</xdr:rowOff>
    </xdr:from>
    <xdr:to>
      <xdr:col>6</xdr:col>
      <xdr:colOff>38100</xdr:colOff>
      <xdr:row>35</xdr:row>
      <xdr:rowOff>9144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25671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6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65803</xdr:rowOff>
    </xdr:from>
    <xdr:to>
      <xdr:col>24</xdr:col>
      <xdr:colOff>63500</xdr:colOff>
      <xdr:row>56</xdr:row>
      <xdr:rowOff>73845</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3797300" y="9667003"/>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65803</xdr:rowOff>
    </xdr:from>
    <xdr:to>
      <xdr:col>19</xdr:col>
      <xdr:colOff>177800</xdr:colOff>
      <xdr:row>56</xdr:row>
      <xdr:rowOff>154477</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9667003"/>
          <a:ext cx="889000" cy="8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154477</xdr:rowOff>
    </xdr:from>
    <xdr:to>
      <xdr:col>15</xdr:col>
      <xdr:colOff>50800</xdr:colOff>
      <xdr:row>56</xdr:row>
      <xdr:rowOff>164183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755677"/>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159405</xdr:rowOff>
    </xdr:from>
    <xdr:to>
      <xdr:col>10</xdr:col>
      <xdr:colOff>114300</xdr:colOff>
      <xdr:row>56</xdr:row>
      <xdr:rowOff>164183</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1130300" y="9760605"/>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23045</xdr:rowOff>
    </xdr:from>
    <xdr:to>
      <xdr:col>24</xdr:col>
      <xdr:colOff>114300</xdr:colOff>
      <xdr:row>56</xdr:row>
      <xdr:rowOff>124645</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6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45922</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4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15003</xdr:rowOff>
    </xdr:from>
    <xdr:to>
      <xdr:col>20</xdr:col>
      <xdr:colOff>38100</xdr:colOff>
      <xdr:row>56</xdr:row>
      <xdr:rowOff>116603</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6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133130</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93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103677</xdr:rowOff>
    </xdr:from>
    <xdr:to>
      <xdr:col>15</xdr:col>
      <xdr:colOff>101600</xdr:colOff>
      <xdr:row>57</xdr:row>
      <xdr:rowOff>33827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7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50354</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4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113383</xdr:rowOff>
    </xdr:from>
    <xdr:to>
      <xdr:col>10</xdr:col>
      <xdr:colOff>165100</xdr:colOff>
      <xdr:row>57</xdr:row>
      <xdr:rowOff>43533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7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60060</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48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108605</xdr:rowOff>
    </xdr:from>
    <xdr:to>
      <xdr:col>6</xdr:col>
      <xdr:colOff>38100</xdr:colOff>
      <xdr:row>57</xdr:row>
      <xdr:rowOff>38755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7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55282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74070</xdr:rowOff>
    </xdr:from>
    <xdr:to>
      <xdr:col>24</xdr:col>
      <xdr:colOff>63500</xdr:colOff>
      <xdr:row>75</xdr:row>
      <xdr:rowOff>461</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761370"/>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461</xdr:rowOff>
    </xdr:from>
    <xdr:to>
      <xdr:col>19</xdr:col>
      <xdr:colOff>177800</xdr:colOff>
      <xdr:row>75</xdr:row>
      <xdr:rowOff>4466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859211"/>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162930</xdr:rowOff>
    </xdr:from>
    <xdr:to>
      <xdr:col>15</xdr:col>
      <xdr:colOff>50800</xdr:colOff>
      <xdr:row>75</xdr:row>
      <xdr:rowOff>4466</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2850230"/>
          <a:ext cx="889000" cy="1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159980</xdr:rowOff>
    </xdr:from>
    <xdr:to>
      <xdr:col>10</xdr:col>
      <xdr:colOff>114300</xdr:colOff>
      <xdr:row>74</xdr:row>
      <xdr:rowOff>162930</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2847280"/>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23270</xdr:rowOff>
    </xdr:from>
    <xdr:to>
      <xdr:col>24</xdr:col>
      <xdr:colOff>114300</xdr:colOff>
      <xdr:row>74</xdr:row>
      <xdr:rowOff>124870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7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46147</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56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121111</xdr:rowOff>
    </xdr:from>
    <xdr:to>
      <xdr:col>20</xdr:col>
      <xdr:colOff>38100</xdr:colOff>
      <xdr:row>75</xdr:row>
      <xdr:rowOff>51261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8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67788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5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125116</xdr:rowOff>
    </xdr:from>
    <xdr:to>
      <xdr:col>15</xdr:col>
      <xdr:colOff>101600</xdr:colOff>
      <xdr:row>75</xdr:row>
      <xdr:rowOff>55266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281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71793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5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112130</xdr:rowOff>
    </xdr:from>
    <xdr:to>
      <xdr:col>10</xdr:col>
      <xdr:colOff>165100</xdr:colOff>
      <xdr:row>75</xdr:row>
      <xdr:rowOff>42280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7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58807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57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109180</xdr:rowOff>
    </xdr:from>
    <xdr:to>
      <xdr:col>6</xdr:col>
      <xdr:colOff>38100</xdr:colOff>
      <xdr:row>75</xdr:row>
      <xdr:rowOff>39330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27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55857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5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96746</xdr:rowOff>
    </xdr:from>
    <xdr:to>
      <xdr:col>24</xdr:col>
      <xdr:colOff>63500</xdr:colOff>
      <xdr:row>93</xdr:row>
      <xdr:rowOff>109410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041596"/>
          <a:ext cx="8382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109410</xdr:rowOff>
    </xdr:from>
    <xdr:to>
      <xdr:col>19</xdr:col>
      <xdr:colOff>177800</xdr:colOff>
      <xdr:row>94</xdr:row>
      <xdr:rowOff>5649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054260"/>
          <a:ext cx="889000" cy="6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5649</xdr:rowOff>
    </xdr:from>
    <xdr:to>
      <xdr:col>15</xdr:col>
      <xdr:colOff>50800</xdr:colOff>
      <xdr:row>94</xdr:row>
      <xdr:rowOff>7547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121949"/>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167452</xdr:rowOff>
    </xdr:from>
    <xdr:to>
      <xdr:col>10</xdr:col>
      <xdr:colOff>114300</xdr:colOff>
      <xdr:row>94</xdr:row>
      <xdr:rowOff>7547</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611230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45946</xdr:rowOff>
    </xdr:from>
    <xdr:to>
      <xdr:col>24</xdr:col>
      <xdr:colOff>114300</xdr:colOff>
      <xdr:row>93</xdr:row>
      <xdr:rowOff>147546</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59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68823</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584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58610</xdr:rowOff>
    </xdr:from>
    <xdr:to>
      <xdr:col>20</xdr:col>
      <xdr:colOff>38100</xdr:colOff>
      <xdr:row>93</xdr:row>
      <xdr:rowOff>160210</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0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5287</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57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126299</xdr:rowOff>
    </xdr:from>
    <xdr:to>
      <xdr:col>15</xdr:col>
      <xdr:colOff>101600</xdr:colOff>
      <xdr:row>94</xdr:row>
      <xdr:rowOff>56449</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0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72976</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584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128197</xdr:rowOff>
    </xdr:from>
    <xdr:to>
      <xdr:col>10</xdr:col>
      <xdr:colOff>165100</xdr:colOff>
      <xdr:row>94</xdr:row>
      <xdr:rowOff>58347</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07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74874</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58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116652</xdr:rowOff>
    </xdr:from>
    <xdr:to>
      <xdr:col>6</xdr:col>
      <xdr:colOff>38100</xdr:colOff>
      <xdr:row>94</xdr:row>
      <xdr:rowOff>46802</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06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63329</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583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xmlns=""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xmlns=""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xmlns=""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59233</xdr:rowOff>
    </xdr:from>
    <xdr:to>
      <xdr:col>55</xdr:col>
      <xdr:colOff>0</xdr:colOff>
      <xdr:row>37</xdr:row>
      <xdr:rowOff>117411</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9639300" y="6402883"/>
          <a:ext cx="838200" cy="5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a:extLst>
            <a:ext uri="{FF2B5EF4-FFF2-40B4-BE49-F238E27FC236}">
              <a16:creationId xmlns:a16="http://schemas.microsoft.com/office/drawing/2014/main" xmlns="" id="{00000000-0008-0000-0700-00001E010000}"/>
            </a:ext>
          </a:extLst>
        </xdr:cNvPr>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xmlns=""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59233</xdr:rowOff>
    </xdr:from>
    <xdr:to>
      <xdr:col>50</xdr:col>
      <xdr:colOff>114300</xdr:colOff>
      <xdr:row>37</xdr:row>
      <xdr:rowOff>133128</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8750300" y="6402883"/>
          <a:ext cx="889000" cy="7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xmlns=""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133128</xdr:rowOff>
    </xdr:from>
    <xdr:to>
      <xdr:col>45</xdr:col>
      <xdr:colOff>177800</xdr:colOff>
      <xdr:row>37</xdr:row>
      <xdr:rowOff>141072</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7861300" y="6476778"/>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81807</xdr:rowOff>
    </xdr:from>
    <xdr:to>
      <xdr:col>41</xdr:col>
      <xdr:colOff>50800</xdr:colOff>
      <xdr:row>37</xdr:row>
      <xdr:rowOff>141072</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6972300" y="6425457"/>
          <a:ext cx="889000" cy="5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66611</xdr:rowOff>
    </xdr:from>
    <xdr:to>
      <xdr:col>55</xdr:col>
      <xdr:colOff>50800</xdr:colOff>
      <xdr:row>37</xdr:row>
      <xdr:rowOff>168211</xdr:rowOff>
    </xdr:to>
    <xdr:sp macro="" textlink="">
      <xdr:nvSpPr>
        <xdr:cNvPr id="304" name="楕円 303">
          <a:extLst>
            <a:ext uri="{FF2B5EF4-FFF2-40B4-BE49-F238E27FC236}">
              <a16:creationId xmlns:a16="http://schemas.microsoft.com/office/drawing/2014/main" xmlns="" id="{00000000-0008-0000-0700-000030010000}"/>
            </a:ext>
          </a:extLst>
        </xdr:cNvPr>
        <xdr:cNvSpPr/>
      </xdr:nvSpPr>
      <xdr:spPr>
        <a:xfrm>
          <a:off x="10426700" y="6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25988</xdr:rowOff>
    </xdr:from>
    <xdr:ext cx="469744" cy="259045"/>
    <xdr:sp macro="" textlink="">
      <xdr:nvSpPr>
        <xdr:cNvPr id="305" name="労働費該当値テキスト">
          <a:extLst>
            <a:ext uri="{FF2B5EF4-FFF2-40B4-BE49-F238E27FC236}">
              <a16:creationId xmlns:a16="http://schemas.microsoft.com/office/drawing/2014/main" xmlns="" id="{00000000-0008-0000-0700-000031010000}"/>
            </a:ext>
          </a:extLst>
        </xdr:cNvPr>
        <xdr:cNvSpPr txBox="1"/>
      </xdr:nvSpPr>
      <xdr:spPr>
        <a:xfrm>
          <a:off x="10528300" y="61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8433</xdr:rowOff>
    </xdr:from>
    <xdr:to>
      <xdr:col>50</xdr:col>
      <xdr:colOff>165100</xdr:colOff>
      <xdr:row>37</xdr:row>
      <xdr:rowOff>110033</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9588500" y="63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126560</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04428" y="61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82328</xdr:rowOff>
    </xdr:from>
    <xdr:to>
      <xdr:col>46</xdr:col>
      <xdr:colOff>38100</xdr:colOff>
      <xdr:row>38</xdr:row>
      <xdr:rowOff>12478</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8699500" y="64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3605</xdr:rowOff>
    </xdr:from>
    <xdr:ext cx="469744"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15428" y="651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90272</xdr:rowOff>
    </xdr:from>
    <xdr:to>
      <xdr:col>41</xdr:col>
      <xdr:colOff>101600</xdr:colOff>
      <xdr:row>38</xdr:row>
      <xdr:rowOff>20422</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7810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11548</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2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31007</xdr:rowOff>
    </xdr:from>
    <xdr:to>
      <xdr:col>36</xdr:col>
      <xdr:colOff>165100</xdr:colOff>
      <xdr:row>37</xdr:row>
      <xdr:rowOff>132607</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6921500" y="63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149134</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37428" y="614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xmlns=""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xmlns=""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xmlns=""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73178</xdr:rowOff>
    </xdr:from>
    <xdr:to>
      <xdr:col>55</xdr:col>
      <xdr:colOff>0</xdr:colOff>
      <xdr:row>58</xdr:row>
      <xdr:rowOff>73700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9639300" y="10017278"/>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a:extLst>
            <a:ext uri="{FF2B5EF4-FFF2-40B4-BE49-F238E27FC236}">
              <a16:creationId xmlns:a16="http://schemas.microsoft.com/office/drawing/2014/main" xmlns="" id="{00000000-0008-0000-0700-000059010000}"/>
            </a:ext>
          </a:extLst>
        </xdr:cNvPr>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73700</xdr:rowOff>
    </xdr:from>
    <xdr:to>
      <xdr:col>50</xdr:col>
      <xdr:colOff>114300</xdr:colOff>
      <xdr:row>58</xdr:row>
      <xdr:rowOff>75496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8750300" y="1001780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75496</xdr:rowOff>
    </xdr:from>
    <xdr:to>
      <xdr:col>45</xdr:col>
      <xdr:colOff>177800</xdr:colOff>
      <xdr:row>58</xdr:row>
      <xdr:rowOff>76530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7861300" y="10019596"/>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148202</xdr:rowOff>
    </xdr:from>
    <xdr:to>
      <xdr:col>41</xdr:col>
      <xdr:colOff>50800</xdr:colOff>
      <xdr:row>58</xdr:row>
      <xdr:rowOff>76530</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6972300" y="9920852"/>
          <a:ext cx="889000" cy="9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22378</xdr:rowOff>
    </xdr:from>
    <xdr:to>
      <xdr:col>55</xdr:col>
      <xdr:colOff>50800</xdr:colOff>
      <xdr:row>58</xdr:row>
      <xdr:rowOff>123978</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10426700" y="99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45255</xdr:rowOff>
    </xdr:from>
    <xdr:ext cx="534377" cy="259045"/>
    <xdr:sp macro="" textlink="">
      <xdr:nvSpPr>
        <xdr:cNvPr id="364" name="農林水産業費該当値テキスト">
          <a:extLst>
            <a:ext uri="{FF2B5EF4-FFF2-40B4-BE49-F238E27FC236}">
              <a16:creationId xmlns:a16="http://schemas.microsoft.com/office/drawing/2014/main" xmlns="" id="{00000000-0008-0000-0700-00006C010000}"/>
            </a:ext>
          </a:extLst>
        </xdr:cNvPr>
        <xdr:cNvSpPr txBox="1"/>
      </xdr:nvSpPr>
      <xdr:spPr>
        <a:xfrm>
          <a:off x="10528300" y="981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22900</xdr:rowOff>
    </xdr:from>
    <xdr:to>
      <xdr:col>50</xdr:col>
      <xdr:colOff>165100</xdr:colOff>
      <xdr:row>58</xdr:row>
      <xdr:rowOff>124500</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9588500" y="99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141027</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372111" y="974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24696</xdr:rowOff>
    </xdr:from>
    <xdr:to>
      <xdr:col>46</xdr:col>
      <xdr:colOff>38100</xdr:colOff>
      <xdr:row>58</xdr:row>
      <xdr:rowOff>126296</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8699500" y="99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142823</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483111" y="97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25730</xdr:rowOff>
    </xdr:from>
    <xdr:to>
      <xdr:col>41</xdr:col>
      <xdr:colOff>101600</xdr:colOff>
      <xdr:row>58</xdr:row>
      <xdr:rowOff>127330</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7810500" y="99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143857</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7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97402</xdr:rowOff>
    </xdr:from>
    <xdr:to>
      <xdr:col>36</xdr:col>
      <xdr:colOff>165100</xdr:colOff>
      <xdr:row>58</xdr:row>
      <xdr:rowOff>27552</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6921500" y="987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44079</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05111" y="96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xmlns=""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xmlns=""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xmlns=""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57793</xdr:rowOff>
    </xdr:from>
    <xdr:to>
      <xdr:col>55</xdr:col>
      <xdr:colOff>0</xdr:colOff>
      <xdr:row>75</xdr:row>
      <xdr:rowOff>104884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9639300" y="12916543"/>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a:extLst>
            <a:ext uri="{FF2B5EF4-FFF2-40B4-BE49-F238E27FC236}">
              <a16:creationId xmlns:a16="http://schemas.microsoft.com/office/drawing/2014/main" xmlns="" id="{00000000-0008-0000-0700-000090010000}"/>
            </a:ext>
          </a:extLst>
        </xdr:cNvPr>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xmlns=""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104884</xdr:rowOff>
    </xdr:from>
    <xdr:to>
      <xdr:col>50</xdr:col>
      <xdr:colOff>114300</xdr:colOff>
      <xdr:row>76</xdr:row>
      <xdr:rowOff>36441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8750300" y="12963634"/>
          <a:ext cx="889000" cy="10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36441</xdr:rowOff>
    </xdr:from>
    <xdr:to>
      <xdr:col>45</xdr:col>
      <xdr:colOff>177800</xdr:colOff>
      <xdr:row>76</xdr:row>
      <xdr:rowOff>85362</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7861300" y="13066641"/>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30246</xdr:rowOff>
    </xdr:from>
    <xdr:to>
      <xdr:col>41</xdr:col>
      <xdr:colOff>50800</xdr:colOff>
      <xdr:row>76</xdr:row>
      <xdr:rowOff>85362</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972300" y="13060446"/>
          <a:ext cx="889000" cy="5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6993</xdr:rowOff>
    </xdr:from>
    <xdr:to>
      <xdr:col>55</xdr:col>
      <xdr:colOff>50800</xdr:colOff>
      <xdr:row>75</xdr:row>
      <xdr:rowOff>108593</xdr:rowOff>
    </xdr:to>
    <xdr:sp macro="" textlink="">
      <xdr:nvSpPr>
        <xdr:cNvPr id="418" name="楕円 417">
          <a:extLst>
            <a:ext uri="{FF2B5EF4-FFF2-40B4-BE49-F238E27FC236}">
              <a16:creationId xmlns:a16="http://schemas.microsoft.com/office/drawing/2014/main" xmlns="" id="{00000000-0008-0000-0700-0000A2010000}"/>
            </a:ext>
          </a:extLst>
        </xdr:cNvPr>
        <xdr:cNvSpPr/>
      </xdr:nvSpPr>
      <xdr:spPr>
        <a:xfrm>
          <a:off x="10426700" y="128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29870</xdr:rowOff>
    </xdr:from>
    <xdr:ext cx="534377" cy="259045"/>
    <xdr:sp macro="" textlink="">
      <xdr:nvSpPr>
        <xdr:cNvPr id="419" name="商工費該当値テキスト">
          <a:extLst>
            <a:ext uri="{FF2B5EF4-FFF2-40B4-BE49-F238E27FC236}">
              <a16:creationId xmlns:a16="http://schemas.microsoft.com/office/drawing/2014/main" xmlns="" id="{00000000-0008-0000-0700-0000A3010000}"/>
            </a:ext>
          </a:extLst>
        </xdr:cNvPr>
        <xdr:cNvSpPr txBox="1"/>
      </xdr:nvSpPr>
      <xdr:spPr>
        <a:xfrm>
          <a:off x="10528300" y="1271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54084</xdr:rowOff>
    </xdr:from>
    <xdr:to>
      <xdr:col>50</xdr:col>
      <xdr:colOff>165100</xdr:colOff>
      <xdr:row>75</xdr:row>
      <xdr:rowOff>155684</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9588500" y="129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761</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372111" y="126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157091</xdr:rowOff>
    </xdr:from>
    <xdr:to>
      <xdr:col>46</xdr:col>
      <xdr:colOff>38100</xdr:colOff>
      <xdr:row>76</xdr:row>
      <xdr:rowOff>87241</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8699500" y="1301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103768</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483111" y="127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34562</xdr:rowOff>
    </xdr:from>
    <xdr:to>
      <xdr:col>41</xdr:col>
      <xdr:colOff>101600</xdr:colOff>
      <xdr:row>76</xdr:row>
      <xdr:rowOff>136162</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7810500" y="1306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152688</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594111" y="1283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150896</xdr:rowOff>
    </xdr:from>
    <xdr:to>
      <xdr:col>36</xdr:col>
      <xdr:colOff>165100</xdr:colOff>
      <xdr:row>76</xdr:row>
      <xdr:rowOff>81046</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6921500" y="1300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97573</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05111" y="1278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xmlns=""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xmlns=""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31809</xdr:rowOff>
    </xdr:from>
    <xdr:to>
      <xdr:col>55</xdr:col>
      <xdr:colOff>0</xdr:colOff>
      <xdr:row>98</xdr:row>
      <xdr:rowOff>44831</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9639300" y="16833909"/>
          <a:ext cx="838200" cy="1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a:extLst>
            <a:ext uri="{FF2B5EF4-FFF2-40B4-BE49-F238E27FC236}">
              <a16:creationId xmlns:a16="http://schemas.microsoft.com/office/drawing/2014/main" xmlns="" id="{00000000-0008-0000-0700-0000C9010000}"/>
            </a:ext>
          </a:extLst>
        </xdr:cNvPr>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157257</xdr:rowOff>
    </xdr:from>
    <xdr:to>
      <xdr:col>50</xdr:col>
      <xdr:colOff>114300</xdr:colOff>
      <xdr:row>98</xdr:row>
      <xdr:rowOff>31809</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8750300" y="16787907"/>
          <a:ext cx="8890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157257</xdr:rowOff>
    </xdr:from>
    <xdr:to>
      <xdr:col>45</xdr:col>
      <xdr:colOff>177800</xdr:colOff>
      <xdr:row>98</xdr:row>
      <xdr:rowOff>45486</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7861300" y="16787907"/>
          <a:ext cx="889000" cy="5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11123</xdr:rowOff>
    </xdr:from>
    <xdr:to>
      <xdr:col>41</xdr:col>
      <xdr:colOff>50800</xdr:colOff>
      <xdr:row>98</xdr:row>
      <xdr:rowOff>45486</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972300" y="16813223"/>
          <a:ext cx="889000" cy="3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165481</xdr:rowOff>
    </xdr:from>
    <xdr:to>
      <xdr:col>55</xdr:col>
      <xdr:colOff>50800</xdr:colOff>
      <xdr:row>98</xdr:row>
      <xdr:rowOff>95631</xdr:rowOff>
    </xdr:to>
    <xdr:sp macro="" textlink="">
      <xdr:nvSpPr>
        <xdr:cNvPr id="475" name="楕円 474">
          <a:extLst>
            <a:ext uri="{FF2B5EF4-FFF2-40B4-BE49-F238E27FC236}">
              <a16:creationId xmlns:a16="http://schemas.microsoft.com/office/drawing/2014/main" xmlns="" id="{00000000-0008-0000-0700-0000DB010000}"/>
            </a:ext>
          </a:extLst>
        </xdr:cNvPr>
        <xdr:cNvSpPr/>
      </xdr:nvSpPr>
      <xdr:spPr>
        <a:xfrm>
          <a:off x="10426700" y="167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124858</xdr:rowOff>
    </xdr:from>
    <xdr:ext cx="534377" cy="259045"/>
    <xdr:sp macro="" textlink="">
      <xdr:nvSpPr>
        <xdr:cNvPr id="476" name="土木費該当値テキスト">
          <a:extLst>
            <a:ext uri="{FF2B5EF4-FFF2-40B4-BE49-F238E27FC236}">
              <a16:creationId xmlns:a16="http://schemas.microsoft.com/office/drawing/2014/main" xmlns="" id="{00000000-0008-0000-0700-0000DC010000}"/>
            </a:ext>
          </a:extLst>
        </xdr:cNvPr>
        <xdr:cNvSpPr txBox="1"/>
      </xdr:nvSpPr>
      <xdr:spPr>
        <a:xfrm>
          <a:off x="10528300" y="165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152459</xdr:rowOff>
    </xdr:from>
    <xdr:to>
      <xdr:col>50</xdr:col>
      <xdr:colOff>165100</xdr:colOff>
      <xdr:row>98</xdr:row>
      <xdr:rowOff>82609</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9588500" y="167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99136</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5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106457</xdr:rowOff>
    </xdr:from>
    <xdr:to>
      <xdr:col>46</xdr:col>
      <xdr:colOff>38100</xdr:colOff>
      <xdr:row>98</xdr:row>
      <xdr:rowOff>36607</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8699500" y="167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53134</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83111" y="165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166136</xdr:rowOff>
    </xdr:from>
    <xdr:to>
      <xdr:col>41</xdr:col>
      <xdr:colOff>101600</xdr:colOff>
      <xdr:row>98</xdr:row>
      <xdr:rowOff>96286</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7810500" y="167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112813</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594111" y="165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131773</xdr:rowOff>
    </xdr:from>
    <xdr:to>
      <xdr:col>36</xdr:col>
      <xdr:colOff>165100</xdr:colOff>
      <xdr:row>98</xdr:row>
      <xdr:rowOff>61923</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6921500" y="1676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78450</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705111" y="1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35184</xdr:rowOff>
    </xdr:from>
    <xdr:to>
      <xdr:col>85</xdr:col>
      <xdr:colOff>127000</xdr:colOff>
      <xdr:row>37</xdr:row>
      <xdr:rowOff>57815</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5481300" y="6378834"/>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57815</xdr:rowOff>
    </xdr:from>
    <xdr:to>
      <xdr:col>81</xdr:col>
      <xdr:colOff>50800</xdr:colOff>
      <xdr:row>37</xdr:row>
      <xdr:rowOff>75509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6401465"/>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75509</xdr:rowOff>
    </xdr:from>
    <xdr:to>
      <xdr:col>76</xdr:col>
      <xdr:colOff>114300</xdr:colOff>
      <xdr:row>37</xdr:row>
      <xdr:rowOff>134031</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3703300" y="6419159"/>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134031</xdr:rowOff>
    </xdr:from>
    <xdr:to>
      <xdr:col>71</xdr:col>
      <xdr:colOff>177800</xdr:colOff>
      <xdr:row>38</xdr:row>
      <xdr:rowOff>5512</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2814300" y="6477681"/>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155834</xdr:rowOff>
    </xdr:from>
    <xdr:to>
      <xdr:col>85</xdr:col>
      <xdr:colOff>177800</xdr:colOff>
      <xdr:row>37</xdr:row>
      <xdr:rowOff>85984</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6268700" y="63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134261</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63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7015</xdr:rowOff>
    </xdr:from>
    <xdr:to>
      <xdr:col>81</xdr:col>
      <xdr:colOff>101600</xdr:colOff>
      <xdr:row>37</xdr:row>
      <xdr:rowOff>108615</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5430500" y="63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99742</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64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24709</xdr:rowOff>
    </xdr:from>
    <xdr:to>
      <xdr:col>76</xdr:col>
      <xdr:colOff>165100</xdr:colOff>
      <xdr:row>37</xdr:row>
      <xdr:rowOff>126309</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4541500" y="63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117436</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4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83231</xdr:rowOff>
    </xdr:from>
    <xdr:to>
      <xdr:col>72</xdr:col>
      <xdr:colOff>38100</xdr:colOff>
      <xdr:row>38</xdr:row>
      <xdr:rowOff>13381</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3652500" y="64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4508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51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126162</xdr:rowOff>
    </xdr:from>
    <xdr:to>
      <xdr:col>67</xdr:col>
      <xdr:colOff>101600</xdr:colOff>
      <xdr:row>38</xdr:row>
      <xdr:rowOff>56311</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2763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47439</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5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61682</xdr:rowOff>
    </xdr:from>
    <xdr:to>
      <xdr:col>85</xdr:col>
      <xdr:colOff>127000</xdr:colOff>
      <xdr:row>57</xdr:row>
      <xdr:rowOff>64588</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5481300" y="9834332"/>
          <a:ext cx="8382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64588</xdr:rowOff>
    </xdr:from>
    <xdr:to>
      <xdr:col>81</xdr:col>
      <xdr:colOff>50800</xdr:colOff>
      <xdr:row>57</xdr:row>
      <xdr:rowOff>76378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837238"/>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31328</xdr:rowOff>
    </xdr:from>
    <xdr:to>
      <xdr:col>76</xdr:col>
      <xdr:colOff>114300</xdr:colOff>
      <xdr:row>57</xdr:row>
      <xdr:rowOff>76378</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3703300" y="9803978"/>
          <a:ext cx="889000" cy="4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31328</xdr:rowOff>
    </xdr:from>
    <xdr:to>
      <xdr:col>71</xdr:col>
      <xdr:colOff>177800</xdr:colOff>
      <xdr:row>57</xdr:row>
      <xdr:rowOff>51999</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2814300" y="9803978"/>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10882</xdr:rowOff>
    </xdr:from>
    <xdr:to>
      <xdr:col>85</xdr:col>
      <xdr:colOff>177800</xdr:colOff>
      <xdr:row>57</xdr:row>
      <xdr:rowOff>112482</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7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160759</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7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13788</xdr:rowOff>
    </xdr:from>
    <xdr:to>
      <xdr:col>81</xdr:col>
      <xdr:colOff>101600</xdr:colOff>
      <xdr:row>57</xdr:row>
      <xdr:rowOff>115388</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7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106515</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87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25578</xdr:rowOff>
    </xdr:from>
    <xdr:to>
      <xdr:col>76</xdr:col>
      <xdr:colOff>165100</xdr:colOff>
      <xdr:row>57</xdr:row>
      <xdr:rowOff>127178</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7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118305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8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151978</xdr:rowOff>
    </xdr:from>
    <xdr:to>
      <xdr:col>72</xdr:col>
      <xdr:colOff>38100</xdr:colOff>
      <xdr:row>57</xdr:row>
      <xdr:rowOff>82128</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7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73255</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84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1199</xdr:rowOff>
    </xdr:from>
    <xdr:to>
      <xdr:col>67</xdr:col>
      <xdr:colOff>101600</xdr:colOff>
      <xdr:row>57</xdr:row>
      <xdr:rowOff>102799</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7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93926</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8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xmlns=""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xmlns=""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137922</xdr:rowOff>
    </xdr:from>
    <xdr:to>
      <xdr:col>85</xdr:col>
      <xdr:colOff>127000</xdr:colOff>
      <xdr:row>79</xdr:row>
      <xdr:rowOff>33744</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5481300" y="13511022"/>
          <a:ext cx="838200" cy="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xmlns=""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137922</xdr:rowOff>
    </xdr:from>
    <xdr:to>
      <xdr:col>81</xdr:col>
      <xdr:colOff>50800</xdr:colOff>
      <xdr:row>78</xdr:row>
      <xdr:rowOff>164731</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4592300" y="13511022"/>
          <a:ext cx="8890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164731</xdr:rowOff>
    </xdr:from>
    <xdr:to>
      <xdr:col>76</xdr:col>
      <xdr:colOff>114300</xdr:colOff>
      <xdr:row>79</xdr:row>
      <xdr:rowOff>37491</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3703300" y="13537831"/>
          <a:ext cx="889000" cy="4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116396</xdr:rowOff>
    </xdr:from>
    <xdr:to>
      <xdr:col>71</xdr:col>
      <xdr:colOff>177800</xdr:colOff>
      <xdr:row>79</xdr:row>
      <xdr:rowOff>37491</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814300" y="13489496"/>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68051</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579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154394</xdr:rowOff>
    </xdr:from>
    <xdr:to>
      <xdr:col>85</xdr:col>
      <xdr:colOff>177800</xdr:colOff>
      <xdr:row>79</xdr:row>
      <xdr:rowOff>84544</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6268700" y="135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78565" cy="259045"/>
    <xdr:sp macro="" textlink="">
      <xdr:nvSpPr>
        <xdr:cNvPr id="649" name="災害復旧費該当値テキスト">
          <a:extLst>
            <a:ext uri="{FF2B5EF4-FFF2-40B4-BE49-F238E27FC236}">
              <a16:creationId xmlns:a16="http://schemas.microsoft.com/office/drawing/2014/main" xmlns="" id="{00000000-0008-0000-0700-000089020000}"/>
            </a:ext>
          </a:extLst>
        </xdr:cNvPr>
        <xdr:cNvSpPr txBox="1"/>
      </xdr:nvSpPr>
      <xdr:spPr>
        <a:xfrm>
          <a:off x="16370300" y="1347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87122</xdr:rowOff>
    </xdr:from>
    <xdr:to>
      <xdr:col>81</xdr:col>
      <xdr:colOff>101600</xdr:colOff>
      <xdr:row>79</xdr:row>
      <xdr:rowOff>17272</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5430500" y="134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33799</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46428" y="132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113931</xdr:rowOff>
    </xdr:from>
    <xdr:to>
      <xdr:col>76</xdr:col>
      <xdr:colOff>165100</xdr:colOff>
      <xdr:row>79</xdr:row>
      <xdr:rowOff>44081</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4541500" y="134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60608</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357428" y="1326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158141</xdr:rowOff>
    </xdr:from>
    <xdr:to>
      <xdr:col>72</xdr:col>
      <xdr:colOff>38100</xdr:colOff>
      <xdr:row>79</xdr:row>
      <xdr:rowOff>88291</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3652500" y="135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79418</xdr:rowOff>
    </xdr:from>
    <xdr:ext cx="378565"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14017" y="1362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65596</xdr:rowOff>
    </xdr:from>
    <xdr:to>
      <xdr:col>67</xdr:col>
      <xdr:colOff>101600</xdr:colOff>
      <xdr:row>78</xdr:row>
      <xdr:rowOff>167196</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2763500" y="134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12273</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579428" y="1321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42072</xdr:rowOff>
    </xdr:from>
    <xdr:to>
      <xdr:col>85</xdr:col>
      <xdr:colOff>127000</xdr:colOff>
      <xdr:row>95</xdr:row>
      <xdr:rowOff>51558</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329822"/>
          <a:ext cx="8382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51558</xdr:rowOff>
    </xdr:from>
    <xdr:to>
      <xdr:col>81</xdr:col>
      <xdr:colOff>50800</xdr:colOff>
      <xdr:row>95</xdr:row>
      <xdr:rowOff>78191</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4592300" y="16339308"/>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12942</xdr:rowOff>
    </xdr:from>
    <xdr:to>
      <xdr:col>76</xdr:col>
      <xdr:colOff>114300</xdr:colOff>
      <xdr:row>95</xdr:row>
      <xdr:rowOff>78191</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3703300" y="16300692"/>
          <a:ext cx="889000" cy="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161009</xdr:rowOff>
    </xdr:from>
    <xdr:to>
      <xdr:col>71</xdr:col>
      <xdr:colOff>177800</xdr:colOff>
      <xdr:row>95</xdr:row>
      <xdr:rowOff>12942</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814300" y="16277309"/>
          <a:ext cx="8890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162722</xdr:rowOff>
    </xdr:from>
    <xdr:to>
      <xdr:col>85</xdr:col>
      <xdr:colOff>177800</xdr:colOff>
      <xdr:row>95</xdr:row>
      <xdr:rowOff>92872</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2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14149</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613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758</xdr:rowOff>
    </xdr:from>
    <xdr:to>
      <xdr:col>81</xdr:col>
      <xdr:colOff>101600</xdr:colOff>
      <xdr:row>95</xdr:row>
      <xdr:rowOff>102358</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2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118885</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06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27391</xdr:rowOff>
    </xdr:from>
    <xdr:to>
      <xdr:col>76</xdr:col>
      <xdr:colOff>165100</xdr:colOff>
      <xdr:row>95</xdr:row>
      <xdr:rowOff>128991</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145518</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09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133592</xdr:rowOff>
    </xdr:from>
    <xdr:to>
      <xdr:col>72</xdr:col>
      <xdr:colOff>38100</xdr:colOff>
      <xdr:row>95</xdr:row>
      <xdr:rowOff>63742</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2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80269</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0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110209</xdr:rowOff>
    </xdr:from>
    <xdr:to>
      <xdr:col>67</xdr:col>
      <xdr:colOff>101600</xdr:colOff>
      <xdr:row>95</xdr:row>
      <xdr:rowOff>40359</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22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56886</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00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xmlns=""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xmlns=""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xmlns=""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xmlns=""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xmlns=""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xmlns=""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xmlns=""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xmlns=""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89,404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28,020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市役所本庁舎建設事業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等の増加によるものである。民生費は住民一人当たり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171,029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26,045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障害者自立支援給付費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59,379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り、類似団体と比較して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21,097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円上回った。これは市立病院の診療体制の確保等のため</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病院事業会計への繰出</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が多額であることに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商工</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26,083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13,851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。これは温泉施設改修工事及び地域連携ＤＭＯ関連経費、観光施設「秋田犬の里」管理経費の増加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43,278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10,252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円下回ったが前年度と比べて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円増加した。これは、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旧市民体育館解体事業及び田代スポーツ公園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整備事業費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等の新規事業費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45,479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5,121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円上回った。これは、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年度に借入れた過疎対策事業債等の新規発行地方債の償還開始による償還額の増加によるものである。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今後も病院事業経営改革プランや下水道事業経営戦略に基づく優先度を踏まえた計画的な整備事業の実施により公営企業の経営改善、職員定員適正化計画や公共施設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総合管理計画に基づく経常経費の見直しなどを行い、歳出の抑制を図る。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基金残高の標準財政規模比は前年度から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0.03</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増加したが、依然</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一桁台の低い水準である。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多額の一般財源を要する繰越事業がなかったため、</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繰越すべき財源が前年度から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560</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減少。これにより</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実質収支は前年度から</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628</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増加し、</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標準財政規模に占める割合は</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2.96</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実質単年度収支は実質収支</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の改善を受けて黒字</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となり、標準財政規模比は</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6.44</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2.92</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合併算定替えの段階的縮減による普通交付税の減少など、今後の歳入見通しが厳しくなることが見込まれるため、歳出予算の見直し等による財源確保を通じて、財政調整基金残高及び実質収支額を確保していく。</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病院事業会計</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は依然として</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赤字</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であるが</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、一般会計</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黒字額</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の増加の影響で</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、全体として黒字幅が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拡大</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病院事業会計は、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給与費や材料費の増加及び消費増税の影響による損失計上の影響で</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赤字額が</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水道事業会計は、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修繕費の減少に</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より黒字額が増加した。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一般会計の黒字額の</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企業業績の伸びや給与所得の増加に伴う法人市民税、個人住民税の増加</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等によるものである。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下水道事業会計は、対象区域拡大により利用料収入は増加したが、高資本費対策に係る一般会計繰入金の減少や元金償還金の増加により黒字額は減少した。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今後も各会計で事務事業の見直し等を図り黒字の確保に努め、病院事業では病院事業経営改革プランに基づき経営改善を図る。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36001;&#25919;&#35506;/&#36001;&#25919;&#20849;&#26377;/9.&#36001;&#25919;&#20581;&#20840;&#21270;/04%20&#36001;&#25919;&#29366;&#27841;&#36039;&#26009;&#38598;/&#20196;&#21644;01&#24180;&#24230;/03%20&#23436;&#25104;&#29256;/3.15&#26368;&#32066;&#12304;&#36001;&#25919;&#29366;&#27841;&#36039;&#26009;&#38598;&#12305;_052043_&#22823;&#39208;&#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74747</v>
          </cell>
          <cell r="F3">
            <v>54227</v>
          </cell>
        </row>
        <row r="5">
          <cell r="A5" t="str">
            <v xml:space="preserve"> H28</v>
          </cell>
          <cell r="D5">
            <v>49509</v>
          </cell>
          <cell r="F5">
            <v>57295</v>
          </cell>
        </row>
        <row r="7">
          <cell r="A7" t="str">
            <v xml:space="preserve"> H29</v>
          </cell>
          <cell r="D7">
            <v>64652</v>
          </cell>
          <cell r="F7">
            <v>54110</v>
          </cell>
        </row>
        <row r="9">
          <cell r="A9" t="str">
            <v xml:space="preserve"> H30</v>
          </cell>
          <cell r="D9">
            <v>66408</v>
          </cell>
          <cell r="F9">
            <v>54684</v>
          </cell>
        </row>
        <row r="11">
          <cell r="A11" t="str">
            <v xml:space="preserve"> R01</v>
          </cell>
          <cell r="D11">
            <v>70209</v>
          </cell>
          <cell r="F11">
            <v>62383</v>
          </cell>
        </row>
        <row r="18">
          <cell r="B18" t="str">
            <v>H27</v>
          </cell>
          <cell r="C18" t="str">
            <v>H28</v>
          </cell>
          <cell r="D18" t="str">
            <v>H29</v>
          </cell>
          <cell r="E18" t="str">
            <v>H30</v>
          </cell>
          <cell r="F18" t="str">
            <v>R01</v>
          </cell>
        </row>
        <row r="19">
          <cell r="A19" t="str">
            <v>実質収支額</v>
          </cell>
          <cell r="B19">
            <v>7.64</v>
          </cell>
          <cell r="C19">
            <v>5.51</v>
          </cell>
          <cell r="D19">
            <v>7.59</v>
          </cell>
          <cell r="E19">
            <v>5.26</v>
          </cell>
          <cell r="F19">
            <v>8.2200000000000006</v>
          </cell>
        </row>
        <row r="20">
          <cell r="A20" t="str">
            <v>財政調整基金残高</v>
          </cell>
          <cell r="B20">
            <v>8.2799999999999994</v>
          </cell>
          <cell r="C20">
            <v>8.9</v>
          </cell>
          <cell r="D20">
            <v>7.59</v>
          </cell>
          <cell r="E20">
            <v>6.5</v>
          </cell>
          <cell r="F20">
            <v>6.53</v>
          </cell>
        </row>
        <row r="21">
          <cell r="A21" t="str">
            <v>実質単年度収支</v>
          </cell>
          <cell r="B21">
            <v>1.84</v>
          </cell>
          <cell r="C21">
            <v>-0.04</v>
          </cell>
          <cell r="D21">
            <v>0.55000000000000004</v>
          </cell>
          <cell r="E21">
            <v>-3.52</v>
          </cell>
          <cell r="F21">
            <v>2.92</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0.06</v>
          </cell>
          <cell r="D27" t="e">
            <v>#N/A</v>
          </cell>
          <cell r="E27">
            <v>0.05</v>
          </cell>
          <cell r="F27" t="e">
            <v>#N/A</v>
          </cell>
          <cell r="G27">
            <v>0.06</v>
          </cell>
          <cell r="H27" t="e">
            <v>#N/A</v>
          </cell>
          <cell r="I27">
            <v>0.06</v>
          </cell>
          <cell r="J27" t="e">
            <v>#N/A</v>
          </cell>
          <cell r="K27">
            <v>0.06</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大館市休日夜間急患センター特別会計</v>
          </cell>
          <cell r="B29" t="e">
            <v>#N/A</v>
          </cell>
          <cell r="C29">
            <v>0.01</v>
          </cell>
          <cell r="D29" t="e">
            <v>#N/A</v>
          </cell>
          <cell r="E29">
            <v>0.01</v>
          </cell>
          <cell r="F29" t="e">
            <v>#N/A</v>
          </cell>
          <cell r="G29">
            <v>0.01</v>
          </cell>
          <cell r="H29" t="e">
            <v>#N/A</v>
          </cell>
          <cell r="I29">
            <v>0.01</v>
          </cell>
          <cell r="J29" t="e">
            <v>#N/A</v>
          </cell>
          <cell r="K29">
            <v>0.02</v>
          </cell>
        </row>
        <row r="30">
          <cell r="A30" t="str">
            <v>大館市工業用水道事業会計</v>
          </cell>
          <cell r="B30" t="e">
            <v>#N/A</v>
          </cell>
          <cell r="C30">
            <v>0.31</v>
          </cell>
          <cell r="D30" t="e">
            <v>#N/A</v>
          </cell>
          <cell r="E30">
            <v>0.41</v>
          </cell>
          <cell r="F30" t="e">
            <v>#N/A</v>
          </cell>
          <cell r="G30">
            <v>0.48</v>
          </cell>
          <cell r="H30" t="e">
            <v>#N/A</v>
          </cell>
          <cell r="I30">
            <v>0.53</v>
          </cell>
          <cell r="J30" t="e">
            <v>#N/A</v>
          </cell>
          <cell r="K30">
            <v>0.63</v>
          </cell>
        </row>
        <row r="31">
          <cell r="A31" t="str">
            <v>大館市国民健康保険特別会計</v>
          </cell>
          <cell r="B31" t="e">
            <v>#N/A</v>
          </cell>
          <cell r="C31">
            <v>1.5</v>
          </cell>
          <cell r="D31" t="e">
            <v>#N/A</v>
          </cell>
          <cell r="E31">
            <v>1.28</v>
          </cell>
          <cell r="F31" t="e">
            <v>#N/A</v>
          </cell>
          <cell r="G31">
            <v>2.1</v>
          </cell>
          <cell r="H31" t="e">
            <v>#N/A</v>
          </cell>
          <cell r="I31">
            <v>0.93</v>
          </cell>
          <cell r="J31" t="e">
            <v>#N/A</v>
          </cell>
          <cell r="K31">
            <v>0.88</v>
          </cell>
        </row>
        <row r="32">
          <cell r="A32" t="str">
            <v>大館市下水道事業会計</v>
          </cell>
          <cell r="B32" t="e">
            <v>#N/A</v>
          </cell>
          <cell r="C32">
            <v>1.86</v>
          </cell>
          <cell r="D32" t="e">
            <v>#N/A</v>
          </cell>
          <cell r="E32">
            <v>2.04</v>
          </cell>
          <cell r="F32" t="e">
            <v>#N/A</v>
          </cell>
          <cell r="G32">
            <v>1.67</v>
          </cell>
          <cell r="H32" t="e">
            <v>#N/A</v>
          </cell>
          <cell r="I32">
            <v>1.1599999999999999</v>
          </cell>
          <cell r="J32" t="e">
            <v>#N/A</v>
          </cell>
          <cell r="K32">
            <v>1.01</v>
          </cell>
        </row>
        <row r="33">
          <cell r="A33" t="str">
            <v>大館市介護保険特別会計</v>
          </cell>
          <cell r="B33" t="e">
            <v>#N/A</v>
          </cell>
          <cell r="C33">
            <v>1.59</v>
          </cell>
          <cell r="D33" t="e">
            <v>#N/A</v>
          </cell>
          <cell r="E33">
            <v>2.2999999999999998</v>
          </cell>
          <cell r="F33" t="e">
            <v>#N/A</v>
          </cell>
          <cell r="G33">
            <v>1.93</v>
          </cell>
          <cell r="H33" t="e">
            <v>#N/A</v>
          </cell>
          <cell r="I33">
            <v>2.36</v>
          </cell>
          <cell r="J33" t="e">
            <v>#N/A</v>
          </cell>
          <cell r="K33">
            <v>1.57</v>
          </cell>
        </row>
        <row r="34">
          <cell r="A34" t="str">
            <v>一般会計</v>
          </cell>
          <cell r="B34" t="e">
            <v>#N/A</v>
          </cell>
          <cell r="C34">
            <v>7.6</v>
          </cell>
          <cell r="D34" t="e">
            <v>#N/A</v>
          </cell>
          <cell r="E34">
            <v>5.47</v>
          </cell>
          <cell r="F34" t="e">
            <v>#N/A</v>
          </cell>
          <cell r="G34">
            <v>7.55</v>
          </cell>
          <cell r="H34" t="e">
            <v>#N/A</v>
          </cell>
          <cell r="I34">
            <v>5.19</v>
          </cell>
          <cell r="J34" t="e">
            <v>#N/A</v>
          </cell>
          <cell r="K34">
            <v>8.19</v>
          </cell>
        </row>
        <row r="35">
          <cell r="A35" t="str">
            <v>大館市水道事業会計</v>
          </cell>
          <cell r="B35" t="e">
            <v>#N/A</v>
          </cell>
          <cell r="C35">
            <v>9.66</v>
          </cell>
          <cell r="D35" t="e">
            <v>#N/A</v>
          </cell>
          <cell r="E35">
            <v>8.9</v>
          </cell>
          <cell r="F35" t="e">
            <v>#N/A</v>
          </cell>
          <cell r="G35">
            <v>9.36</v>
          </cell>
          <cell r="H35" t="e">
            <v>#N/A</v>
          </cell>
          <cell r="I35">
            <v>10.039999999999999</v>
          </cell>
          <cell r="J35" t="e">
            <v>#N/A</v>
          </cell>
          <cell r="K35">
            <v>10.6</v>
          </cell>
        </row>
        <row r="36">
          <cell r="A36" t="str">
            <v>大館市病院事業会計</v>
          </cell>
          <cell r="B36" t="e">
            <v>#N/A</v>
          </cell>
          <cell r="C36">
            <v>1.91</v>
          </cell>
          <cell r="D36" t="e">
            <v>#N/A</v>
          </cell>
          <cell r="E36">
            <v>1.1399999999999999</v>
          </cell>
          <cell r="F36">
            <v>0.55000000000000004</v>
          </cell>
          <cell r="G36" t="e">
            <v>#N/A</v>
          </cell>
          <cell r="H36">
            <v>0.39</v>
          </cell>
          <cell r="I36" t="e">
            <v>#N/A</v>
          </cell>
          <cell r="J36">
            <v>0.46</v>
          </cell>
          <cell r="K36" t="e">
            <v>#N/A</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3297</v>
          </cell>
          <cell r="E42"/>
          <cell r="F42"/>
          <cell r="G42">
            <v>3357</v>
          </cell>
          <cell r="H42"/>
          <cell r="I42"/>
          <cell r="J42">
            <v>3450</v>
          </cell>
          <cell r="K42"/>
          <cell r="L42"/>
          <cell r="M42">
            <v>3367</v>
          </cell>
          <cell r="N42"/>
          <cell r="O42"/>
          <cell r="P42">
            <v>3377</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204</v>
          </cell>
          <cell r="C44"/>
          <cell r="D44"/>
          <cell r="E44">
            <v>201</v>
          </cell>
          <cell r="F44"/>
          <cell r="G44"/>
          <cell r="H44">
            <v>201</v>
          </cell>
          <cell r="I44"/>
          <cell r="J44"/>
          <cell r="K44">
            <v>201</v>
          </cell>
          <cell r="L44"/>
          <cell r="M44"/>
          <cell r="N44">
            <v>199</v>
          </cell>
          <cell r="O44"/>
          <cell r="P44"/>
        </row>
        <row r="45">
          <cell r="A45" t="str">
            <v>組合等が起こした地方債の元利償還金に対する負担金等</v>
          </cell>
          <cell r="B45" t="str">
            <v>-</v>
          </cell>
          <cell r="C45"/>
          <cell r="D45"/>
          <cell r="E45" t="str">
            <v>-</v>
          </cell>
          <cell r="F45"/>
          <cell r="G45"/>
          <cell r="H45" t="str">
            <v>-</v>
          </cell>
          <cell r="I45"/>
          <cell r="J45"/>
          <cell r="K45" t="str">
            <v>-</v>
          </cell>
          <cell r="L45"/>
          <cell r="M45"/>
          <cell r="N45" t="str">
            <v>-</v>
          </cell>
          <cell r="O45"/>
          <cell r="P45"/>
        </row>
        <row r="46">
          <cell r="A46" t="str">
            <v>公営企業債の元利償還金に対する繰入金</v>
          </cell>
          <cell r="B46">
            <v>1661</v>
          </cell>
          <cell r="C46"/>
          <cell r="D46"/>
          <cell r="E46">
            <v>1619</v>
          </cell>
          <cell r="F46"/>
          <cell r="G46"/>
          <cell r="H46">
            <v>1576</v>
          </cell>
          <cell r="I46"/>
          <cell r="J46"/>
          <cell r="K46">
            <v>1536</v>
          </cell>
          <cell r="L46"/>
          <cell r="M46"/>
          <cell r="N46">
            <v>1504</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3274</v>
          </cell>
          <cell r="C49"/>
          <cell r="D49"/>
          <cell r="E49">
            <v>3181</v>
          </cell>
          <cell r="F49"/>
          <cell r="G49"/>
          <cell r="H49">
            <v>3186</v>
          </cell>
          <cell r="I49"/>
          <cell r="J49"/>
          <cell r="K49">
            <v>3261</v>
          </cell>
          <cell r="L49"/>
          <cell r="M49"/>
          <cell r="N49">
            <v>3254</v>
          </cell>
          <cell r="O49"/>
          <cell r="P49"/>
        </row>
        <row r="50">
          <cell r="A50" t="str">
            <v>実質公債費比率の分子</v>
          </cell>
          <cell r="B50" t="e">
            <v>#N/A</v>
          </cell>
          <cell r="C50">
            <v>1842</v>
          </cell>
          <cell r="D50" t="e">
            <v>#N/A</v>
          </cell>
          <cell r="E50" t="e">
            <v>#N/A</v>
          </cell>
          <cell r="F50">
            <v>1644</v>
          </cell>
          <cell r="G50" t="e">
            <v>#N/A</v>
          </cell>
          <cell r="H50" t="e">
            <v>#N/A</v>
          </cell>
          <cell r="I50">
            <v>1513</v>
          </cell>
          <cell r="J50" t="e">
            <v>#N/A</v>
          </cell>
          <cell r="K50" t="e">
            <v>#N/A</v>
          </cell>
          <cell r="L50">
            <v>1631</v>
          </cell>
          <cell r="M50" t="e">
            <v>#N/A</v>
          </cell>
          <cell r="N50" t="e">
            <v>#N/A</v>
          </cell>
          <cell r="O50">
            <v>1580</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37423</v>
          </cell>
          <cell r="E56"/>
          <cell r="F56"/>
          <cell r="G56">
            <v>36979</v>
          </cell>
          <cell r="H56"/>
          <cell r="I56"/>
          <cell r="J56">
            <v>36415</v>
          </cell>
          <cell r="K56"/>
          <cell r="L56"/>
          <cell r="M56">
            <v>36383</v>
          </cell>
          <cell r="N56"/>
          <cell r="O56"/>
          <cell r="P56">
            <v>35720</v>
          </cell>
        </row>
        <row r="57">
          <cell r="A57" t="str">
            <v>充当可能特定歳入</v>
          </cell>
          <cell r="B57"/>
          <cell r="C57"/>
          <cell r="D57">
            <v>2459</v>
          </cell>
          <cell r="E57"/>
          <cell r="F57"/>
          <cell r="G57">
            <v>2686</v>
          </cell>
          <cell r="H57"/>
          <cell r="I57"/>
          <cell r="J57">
            <v>2651</v>
          </cell>
          <cell r="K57"/>
          <cell r="L57"/>
          <cell r="M57">
            <v>1071</v>
          </cell>
          <cell r="N57"/>
          <cell r="O57"/>
          <cell r="P57">
            <v>933</v>
          </cell>
        </row>
        <row r="58">
          <cell r="A58" t="str">
            <v>充当可能基金</v>
          </cell>
          <cell r="B58"/>
          <cell r="C58"/>
          <cell r="D58">
            <v>7217</v>
          </cell>
          <cell r="E58"/>
          <cell r="F58"/>
          <cell r="G58">
            <v>7868</v>
          </cell>
          <cell r="H58"/>
          <cell r="I58"/>
          <cell r="J58">
            <v>7688</v>
          </cell>
          <cell r="K58"/>
          <cell r="L58"/>
          <cell r="M58">
            <v>7983</v>
          </cell>
          <cell r="N58"/>
          <cell r="O58"/>
          <cell r="P58">
            <v>7834</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6451</v>
          </cell>
          <cell r="C62"/>
          <cell r="D62"/>
          <cell r="E62">
            <v>5928</v>
          </cell>
          <cell r="F62"/>
          <cell r="G62"/>
          <cell r="H62">
            <v>5993</v>
          </cell>
          <cell r="I62"/>
          <cell r="J62"/>
          <cell r="K62">
            <v>5720</v>
          </cell>
          <cell r="L62"/>
          <cell r="M62"/>
          <cell r="N62">
            <v>5795</v>
          </cell>
          <cell r="O62"/>
          <cell r="P62"/>
        </row>
        <row r="63">
          <cell r="A63" t="str">
            <v>組合等負担等見込額</v>
          </cell>
          <cell r="B63" t="str">
            <v>-</v>
          </cell>
          <cell r="C63"/>
          <cell r="D63"/>
          <cell r="E63" t="str">
            <v>-</v>
          </cell>
          <cell r="F63"/>
          <cell r="G63"/>
          <cell r="H63" t="str">
            <v>-</v>
          </cell>
          <cell r="I63"/>
          <cell r="J63"/>
          <cell r="K63" t="str">
            <v>-</v>
          </cell>
          <cell r="L63"/>
          <cell r="M63"/>
          <cell r="N63" t="str">
            <v>-</v>
          </cell>
          <cell r="O63"/>
          <cell r="P63"/>
        </row>
        <row r="64">
          <cell r="A64" t="str">
            <v>公営企業債等繰入見込額</v>
          </cell>
          <cell r="B64">
            <v>25055</v>
          </cell>
          <cell r="C64"/>
          <cell r="D64"/>
          <cell r="E64">
            <v>24371</v>
          </cell>
          <cell r="F64"/>
          <cell r="G64"/>
          <cell r="H64">
            <v>23064</v>
          </cell>
          <cell r="I64"/>
          <cell r="J64"/>
          <cell r="K64">
            <v>21866</v>
          </cell>
          <cell r="L64"/>
          <cell r="M64"/>
          <cell r="N64">
            <v>21122</v>
          </cell>
          <cell r="O64"/>
          <cell r="P64"/>
        </row>
        <row r="65">
          <cell r="A65" t="str">
            <v>債務負担行為に基づく支出予定額</v>
          </cell>
          <cell r="B65">
            <v>892</v>
          </cell>
          <cell r="C65"/>
          <cell r="D65"/>
          <cell r="E65">
            <v>681</v>
          </cell>
          <cell r="F65"/>
          <cell r="G65"/>
          <cell r="H65">
            <v>491</v>
          </cell>
          <cell r="I65"/>
          <cell r="J65"/>
          <cell r="K65">
            <v>290</v>
          </cell>
          <cell r="L65"/>
          <cell r="M65"/>
          <cell r="N65">
            <v>91</v>
          </cell>
          <cell r="O65"/>
          <cell r="P65"/>
        </row>
        <row r="66">
          <cell r="A66" t="str">
            <v>一般会計等に係る地方債の現在高</v>
          </cell>
          <cell r="B66">
            <v>31544</v>
          </cell>
          <cell r="C66"/>
          <cell r="D66"/>
          <cell r="E66">
            <v>30623</v>
          </cell>
          <cell r="F66"/>
          <cell r="G66"/>
          <cell r="H66">
            <v>30553</v>
          </cell>
          <cell r="I66"/>
          <cell r="J66"/>
          <cell r="K66">
            <v>30936</v>
          </cell>
          <cell r="L66"/>
          <cell r="M66"/>
          <cell r="N66">
            <v>30714</v>
          </cell>
          <cell r="O66"/>
          <cell r="P66"/>
        </row>
        <row r="67">
          <cell r="A67" t="str">
            <v>将来負担比率の分子</v>
          </cell>
          <cell r="B67" t="e">
            <v>#N/A</v>
          </cell>
          <cell r="C67">
            <v>16843</v>
          </cell>
          <cell r="D67" t="e">
            <v>#N/A</v>
          </cell>
          <cell r="E67" t="e">
            <v>#N/A</v>
          </cell>
          <cell r="F67">
            <v>14070</v>
          </cell>
          <cell r="G67" t="e">
            <v>#N/A</v>
          </cell>
          <cell r="H67" t="e">
            <v>#N/A</v>
          </cell>
          <cell r="I67">
            <v>13347</v>
          </cell>
          <cell r="J67" t="e">
            <v>#N/A</v>
          </cell>
          <cell r="K67" t="e">
            <v>#N/A</v>
          </cell>
          <cell r="L67">
            <v>13376</v>
          </cell>
          <cell r="M67" t="e">
            <v>#N/A</v>
          </cell>
          <cell r="N67" t="e">
            <v>#N/A</v>
          </cell>
          <cell r="O67">
            <v>13235</v>
          </cell>
          <cell r="P67" t="e">
            <v>#N/A</v>
          </cell>
        </row>
        <row r="71">
          <cell r="B71" t="str">
            <v>H29</v>
          </cell>
          <cell r="C71" t="str">
            <v>H30</v>
          </cell>
          <cell r="D71" t="str">
            <v>R01</v>
          </cell>
        </row>
        <row r="72">
          <cell r="A72" t="str">
            <v>財政調整基金</v>
          </cell>
          <cell r="B72">
            <v>1651</v>
          </cell>
          <cell r="C72">
            <v>1404</v>
          </cell>
          <cell r="D72">
            <v>1402</v>
          </cell>
        </row>
        <row r="73">
          <cell r="A73" t="str">
            <v>減債基金</v>
          </cell>
          <cell r="B73">
            <v>915</v>
          </cell>
          <cell r="C73">
            <v>815</v>
          </cell>
          <cell r="D73">
            <v>415</v>
          </cell>
        </row>
        <row r="74">
          <cell r="A74" t="str">
            <v>その他特定目的基金</v>
          </cell>
          <cell r="B74">
            <v>7110</v>
          </cell>
          <cell r="C74">
            <v>7257</v>
          </cell>
          <cell r="D74">
            <v>7000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7" t="s">
        <v>17</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8" t="s">
        <v>19</v>
      </c>
      <c r="C3" s="399"/>
      <c r="D3" s="399"/>
      <c r="E3" s="400"/>
      <c r="F3" s="400"/>
      <c r="G3" s="400"/>
      <c r="H3" s="400"/>
      <c r="I3" s="400"/>
      <c r="J3" s="400"/>
      <c r="K3" s="400"/>
      <c r="L3" s="400" t="s">
        <v>20</v>
      </c>
      <c r="M3" s="400"/>
      <c r="N3" s="400"/>
      <c r="O3" s="400"/>
      <c r="P3" s="400"/>
      <c r="Q3" s="400"/>
      <c r="R3" s="407"/>
      <c r="S3" s="407"/>
      <c r="T3" s="407"/>
      <c r="U3" s="407"/>
      <c r="V3" s="408"/>
      <c r="W3" s="382" t="s">
        <v>21</v>
      </c>
      <c r="X3" s="383"/>
      <c r="Y3" s="383"/>
      <c r="Z3" s="383"/>
      <c r="AA3" s="383"/>
      <c r="AB3" s="399"/>
      <c r="AC3" s="407" t="s">
        <v>22</v>
      </c>
      <c r="AD3" s="383"/>
      <c r="AE3" s="383"/>
      <c r="AF3" s="383"/>
      <c r="AG3" s="383"/>
      <c r="AH3" s="383"/>
      <c r="AI3" s="383"/>
      <c r="AJ3" s="383"/>
      <c r="AK3" s="383"/>
      <c r="AL3" s="384"/>
      <c r="AM3" s="382" t="s">
        <v>23</v>
      </c>
      <c r="AN3" s="383"/>
      <c r="AO3" s="383"/>
      <c r="AP3" s="383"/>
      <c r="AQ3" s="383"/>
      <c r="AR3" s="383"/>
      <c r="AS3" s="383"/>
      <c r="AT3" s="383"/>
      <c r="AU3" s="383"/>
      <c r="AV3" s="383"/>
      <c r="AW3" s="383"/>
      <c r="AX3" s="384"/>
      <c r="AY3" s="419" t="s">
        <v>24</v>
      </c>
      <c r="AZ3" s="420"/>
      <c r="BA3" s="420"/>
      <c r="BB3" s="420"/>
      <c r="BC3" s="420"/>
      <c r="BD3" s="420"/>
      <c r="BE3" s="420"/>
      <c r="BF3" s="420"/>
      <c r="BG3" s="420"/>
      <c r="BH3" s="420"/>
      <c r="BI3" s="420"/>
      <c r="BJ3" s="420"/>
      <c r="BK3" s="420"/>
      <c r="BL3" s="420"/>
      <c r="BM3" s="421"/>
      <c r="BN3" s="382" t="s">
        <v>25</v>
      </c>
      <c r="BO3" s="383"/>
      <c r="BP3" s="383"/>
      <c r="BQ3" s="383"/>
      <c r="BR3" s="383"/>
      <c r="BS3" s="383"/>
      <c r="BT3" s="383"/>
      <c r="BU3" s="384"/>
      <c r="BV3" s="382" t="s">
        <v>26</v>
      </c>
      <c r="BW3" s="383"/>
      <c r="BX3" s="383"/>
      <c r="BY3" s="383"/>
      <c r="BZ3" s="383"/>
      <c r="CA3" s="383"/>
      <c r="CB3" s="383"/>
      <c r="CC3" s="384"/>
      <c r="CD3" s="419" t="s">
        <v>24</v>
      </c>
      <c r="CE3" s="420"/>
      <c r="CF3" s="420"/>
      <c r="CG3" s="420"/>
      <c r="CH3" s="420"/>
      <c r="CI3" s="420"/>
      <c r="CJ3" s="420"/>
      <c r="CK3" s="420"/>
      <c r="CL3" s="420"/>
      <c r="CM3" s="420"/>
      <c r="CN3" s="420"/>
      <c r="CO3" s="420"/>
      <c r="CP3" s="420"/>
      <c r="CQ3" s="420"/>
      <c r="CR3" s="420"/>
      <c r="CS3" s="421"/>
      <c r="CT3" s="382" t="s">
        <v>27</v>
      </c>
      <c r="CU3" s="383"/>
      <c r="CV3" s="383"/>
      <c r="CW3" s="383"/>
      <c r="CX3" s="383"/>
      <c r="CY3" s="383"/>
      <c r="CZ3" s="383"/>
      <c r="DA3" s="384"/>
      <c r="DB3" s="382" t="s">
        <v>28</v>
      </c>
      <c r="DC3" s="383"/>
      <c r="DD3" s="383"/>
      <c r="DE3" s="383"/>
      <c r="DF3" s="383"/>
      <c r="DG3" s="383"/>
      <c r="DH3" s="383"/>
      <c r="DI3" s="384"/>
      <c r="DJ3" s="41"/>
      <c r="DK3" s="41"/>
      <c r="DL3" s="41"/>
      <c r="DM3" s="41"/>
      <c r="DN3" s="41"/>
      <c r="DO3" s="41"/>
    </row>
    <row r="4" spans="1:119" ht="18.75" customHeight="1" x14ac:dyDescent="0.15">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29</v>
      </c>
      <c r="AZ4" s="386"/>
      <c r="BA4" s="386"/>
      <c r="BB4" s="386"/>
      <c r="BC4" s="386"/>
      <c r="BD4" s="386"/>
      <c r="BE4" s="386"/>
      <c r="BF4" s="386"/>
      <c r="BG4" s="386"/>
      <c r="BH4" s="386"/>
      <c r="BI4" s="386"/>
      <c r="BJ4" s="386"/>
      <c r="BK4" s="386"/>
      <c r="BL4" s="386"/>
      <c r="BM4" s="387"/>
      <c r="BN4" s="388">
        <v>39312363</v>
      </c>
      <c r="BO4" s="389"/>
      <c r="BP4" s="389"/>
      <c r="BQ4" s="389"/>
      <c r="BR4" s="389"/>
      <c r="BS4" s="389"/>
      <c r="BT4" s="389"/>
      <c r="BU4" s="390"/>
      <c r="BV4" s="388">
        <v>39703448</v>
      </c>
      <c r="BW4" s="389"/>
      <c r="BX4" s="389"/>
      <c r="BY4" s="389"/>
      <c r="BZ4" s="389"/>
      <c r="CA4" s="389"/>
      <c r="CB4" s="389"/>
      <c r="CC4" s="390"/>
      <c r="CD4" s="391" t="s">
        <v>30</v>
      </c>
      <c r="CE4" s="392"/>
      <c r="CF4" s="392"/>
      <c r="CG4" s="392"/>
      <c r="CH4" s="392"/>
      <c r="CI4" s="392"/>
      <c r="CJ4" s="392"/>
      <c r="CK4" s="392"/>
      <c r="CL4" s="392"/>
      <c r="CM4" s="392"/>
      <c r="CN4" s="392"/>
      <c r="CO4" s="392"/>
      <c r="CP4" s="392"/>
      <c r="CQ4" s="392"/>
      <c r="CR4" s="392"/>
      <c r="CS4" s="393"/>
      <c r="CT4" s="394">
        <v>8.1999999999999993</v>
      </c>
      <c r="CU4" s="395"/>
      <c r="CV4" s="395"/>
      <c r="CW4" s="395"/>
      <c r="CX4" s="395"/>
      <c r="CY4" s="395"/>
      <c r="CZ4" s="395"/>
      <c r="DA4" s="396"/>
      <c r="DB4" s="394">
        <v>5.3</v>
      </c>
      <c r="DC4" s="395"/>
      <c r="DD4" s="395"/>
      <c r="DE4" s="395"/>
      <c r="DF4" s="395"/>
      <c r="DG4" s="395"/>
      <c r="DH4" s="395"/>
      <c r="DI4" s="396"/>
      <c r="DJ4" s="41"/>
      <c r="DK4" s="41"/>
      <c r="DL4" s="41"/>
      <c r="DM4" s="41"/>
      <c r="DN4" s="41"/>
      <c r="DO4" s="41"/>
    </row>
    <row r="5" spans="1:119" ht="18.75" customHeight="1" x14ac:dyDescent="0.15">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54" t="s">
        <v>31</v>
      </c>
      <c r="AN5" s="455"/>
      <c r="AO5" s="455"/>
      <c r="AP5" s="455"/>
      <c r="AQ5" s="455"/>
      <c r="AR5" s="455"/>
      <c r="AS5" s="455"/>
      <c r="AT5" s="456"/>
      <c r="AU5" s="457" t="s">
        <v>32</v>
      </c>
      <c r="AV5" s="458"/>
      <c r="AW5" s="458"/>
      <c r="AX5" s="458"/>
      <c r="AY5" s="459" t="s">
        <v>33</v>
      </c>
      <c r="AZ5" s="460"/>
      <c r="BA5" s="460"/>
      <c r="BB5" s="460"/>
      <c r="BC5" s="460"/>
      <c r="BD5" s="460"/>
      <c r="BE5" s="460"/>
      <c r="BF5" s="460"/>
      <c r="BG5" s="460"/>
      <c r="BH5" s="460"/>
      <c r="BI5" s="460"/>
      <c r="BJ5" s="460"/>
      <c r="BK5" s="460"/>
      <c r="BL5" s="460"/>
      <c r="BM5" s="461"/>
      <c r="BN5" s="425">
        <v>37185442</v>
      </c>
      <c r="BO5" s="426"/>
      <c r="BP5" s="426"/>
      <c r="BQ5" s="426"/>
      <c r="BR5" s="426"/>
      <c r="BS5" s="426"/>
      <c r="BT5" s="426"/>
      <c r="BU5" s="427"/>
      <c r="BV5" s="425">
        <v>37643903</v>
      </c>
      <c r="BW5" s="426"/>
      <c r="BX5" s="426"/>
      <c r="BY5" s="426"/>
      <c r="BZ5" s="426"/>
      <c r="CA5" s="426"/>
      <c r="CB5" s="426"/>
      <c r="CC5" s="427"/>
      <c r="CD5" s="428" t="s">
        <v>34</v>
      </c>
      <c r="CE5" s="429"/>
      <c r="CF5" s="429"/>
      <c r="CG5" s="429"/>
      <c r="CH5" s="429"/>
      <c r="CI5" s="429"/>
      <c r="CJ5" s="429"/>
      <c r="CK5" s="429"/>
      <c r="CL5" s="429"/>
      <c r="CM5" s="429"/>
      <c r="CN5" s="429"/>
      <c r="CO5" s="429"/>
      <c r="CP5" s="429"/>
      <c r="CQ5" s="429"/>
      <c r="CR5" s="429"/>
      <c r="CS5" s="430"/>
      <c r="CT5" s="422">
        <v>91.7</v>
      </c>
      <c r="CU5" s="423"/>
      <c r="CV5" s="423"/>
      <c r="CW5" s="423"/>
      <c r="CX5" s="423"/>
      <c r="CY5" s="423"/>
      <c r="CZ5" s="423"/>
      <c r="DA5" s="424"/>
      <c r="DB5" s="422">
        <v>90.8</v>
      </c>
      <c r="DC5" s="423"/>
      <c r="DD5" s="423"/>
      <c r="DE5" s="423"/>
      <c r="DF5" s="423"/>
      <c r="DG5" s="423"/>
      <c r="DH5" s="423"/>
      <c r="DI5" s="424"/>
      <c r="DJ5" s="41"/>
      <c r="DK5" s="41"/>
      <c r="DL5" s="41"/>
      <c r="DM5" s="41"/>
      <c r="DN5" s="41"/>
      <c r="DO5" s="41"/>
    </row>
    <row r="6" spans="1:119" ht="18.75" customHeight="1" x14ac:dyDescent="0.15">
      <c r="A6" s="42"/>
      <c r="B6" s="431" t="s">
        <v>35</v>
      </c>
      <c r="C6" s="432"/>
      <c r="D6" s="432"/>
      <c r="E6" s="433"/>
      <c r="F6" s="433"/>
      <c r="G6" s="433"/>
      <c r="H6" s="433"/>
      <c r="I6" s="433"/>
      <c r="J6" s="433"/>
      <c r="K6" s="433"/>
      <c r="L6" s="433" t="s">
        <v>36</v>
      </c>
      <c r="M6" s="433"/>
      <c r="N6" s="433"/>
      <c r="O6" s="433"/>
      <c r="P6" s="433"/>
      <c r="Q6" s="433"/>
      <c r="R6" s="437"/>
      <c r="S6" s="437"/>
      <c r="T6" s="437"/>
      <c r="U6" s="437"/>
      <c r="V6" s="438"/>
      <c r="W6" s="441" t="s">
        <v>37</v>
      </c>
      <c r="X6" s="442"/>
      <c r="Y6" s="442"/>
      <c r="Z6" s="442"/>
      <c r="AA6" s="442"/>
      <c r="AB6" s="432"/>
      <c r="AC6" s="445" t="s">
        <v>38</v>
      </c>
      <c r="AD6" s="446"/>
      <c r="AE6" s="446"/>
      <c r="AF6" s="446"/>
      <c r="AG6" s="446"/>
      <c r="AH6" s="446"/>
      <c r="AI6" s="446"/>
      <c r="AJ6" s="446"/>
      <c r="AK6" s="446"/>
      <c r="AL6" s="447"/>
      <c r="AM6" s="454" t="s">
        <v>39</v>
      </c>
      <c r="AN6" s="455"/>
      <c r="AO6" s="455"/>
      <c r="AP6" s="455"/>
      <c r="AQ6" s="455"/>
      <c r="AR6" s="455"/>
      <c r="AS6" s="455"/>
      <c r="AT6" s="456"/>
      <c r="AU6" s="457" t="s">
        <v>32</v>
      </c>
      <c r="AV6" s="458"/>
      <c r="AW6" s="458"/>
      <c r="AX6" s="458"/>
      <c r="AY6" s="459" t="s">
        <v>40</v>
      </c>
      <c r="AZ6" s="460"/>
      <c r="BA6" s="460"/>
      <c r="BB6" s="460"/>
      <c r="BC6" s="460"/>
      <c r="BD6" s="460"/>
      <c r="BE6" s="460"/>
      <c r="BF6" s="460"/>
      <c r="BG6" s="460"/>
      <c r="BH6" s="460"/>
      <c r="BI6" s="460"/>
      <c r="BJ6" s="460"/>
      <c r="BK6" s="460"/>
      <c r="BL6" s="460"/>
      <c r="BM6" s="461"/>
      <c r="BN6" s="425">
        <v>2126921</v>
      </c>
      <c r="BO6" s="426"/>
      <c r="BP6" s="426"/>
      <c r="BQ6" s="426"/>
      <c r="BR6" s="426"/>
      <c r="BS6" s="426"/>
      <c r="BT6" s="426"/>
      <c r="BU6" s="427"/>
      <c r="BV6" s="425">
        <v>2059545</v>
      </c>
      <c r="BW6" s="426"/>
      <c r="BX6" s="426"/>
      <c r="BY6" s="426"/>
      <c r="BZ6" s="426"/>
      <c r="CA6" s="426"/>
      <c r="CB6" s="426"/>
      <c r="CC6" s="427"/>
      <c r="CD6" s="428" t="s">
        <v>41</v>
      </c>
      <c r="CE6" s="429"/>
      <c r="CF6" s="429"/>
      <c r="CG6" s="429"/>
      <c r="CH6" s="429"/>
      <c r="CI6" s="429"/>
      <c r="CJ6" s="429"/>
      <c r="CK6" s="429"/>
      <c r="CL6" s="429"/>
      <c r="CM6" s="429"/>
      <c r="CN6" s="429"/>
      <c r="CO6" s="429"/>
      <c r="CP6" s="429"/>
      <c r="CQ6" s="429"/>
      <c r="CR6" s="429"/>
      <c r="CS6" s="430"/>
      <c r="CT6" s="462">
        <v>95.5</v>
      </c>
      <c r="CU6" s="463"/>
      <c r="CV6" s="463"/>
      <c r="CW6" s="463"/>
      <c r="CX6" s="463"/>
      <c r="CY6" s="463"/>
      <c r="CZ6" s="463"/>
      <c r="DA6" s="464"/>
      <c r="DB6" s="462">
        <v>95.8</v>
      </c>
      <c r="DC6" s="463"/>
      <c r="DD6" s="463"/>
      <c r="DE6" s="463"/>
      <c r="DF6" s="463"/>
      <c r="DG6" s="463"/>
      <c r="DH6" s="463"/>
      <c r="DI6" s="464"/>
      <c r="DJ6" s="41"/>
      <c r="DK6" s="41"/>
      <c r="DL6" s="41"/>
      <c r="DM6" s="41"/>
      <c r="DN6" s="41"/>
      <c r="DO6" s="41"/>
    </row>
    <row r="7" spans="1:119" ht="18.75" customHeight="1" x14ac:dyDescent="0.15">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8"/>
      <c r="AD7" s="449"/>
      <c r="AE7" s="449"/>
      <c r="AF7" s="449"/>
      <c r="AG7" s="449"/>
      <c r="AH7" s="449"/>
      <c r="AI7" s="449"/>
      <c r="AJ7" s="449"/>
      <c r="AK7" s="449"/>
      <c r="AL7" s="450"/>
      <c r="AM7" s="454" t="s">
        <v>42</v>
      </c>
      <c r="AN7" s="455"/>
      <c r="AO7" s="455"/>
      <c r="AP7" s="455"/>
      <c r="AQ7" s="455"/>
      <c r="AR7" s="455"/>
      <c r="AS7" s="455"/>
      <c r="AT7" s="456"/>
      <c r="AU7" s="457" t="s">
        <v>32</v>
      </c>
      <c r="AV7" s="458"/>
      <c r="AW7" s="458"/>
      <c r="AX7" s="458"/>
      <c r="AY7" s="459" t="s">
        <v>43</v>
      </c>
      <c r="AZ7" s="460"/>
      <c r="BA7" s="460"/>
      <c r="BB7" s="460"/>
      <c r="BC7" s="460"/>
      <c r="BD7" s="460"/>
      <c r="BE7" s="460"/>
      <c r="BF7" s="460"/>
      <c r="BG7" s="460"/>
      <c r="BH7" s="460"/>
      <c r="BI7" s="460"/>
      <c r="BJ7" s="460"/>
      <c r="BK7" s="460"/>
      <c r="BL7" s="460"/>
      <c r="BM7" s="461"/>
      <c r="BN7" s="425">
        <v>361795</v>
      </c>
      <c r="BO7" s="426"/>
      <c r="BP7" s="426"/>
      <c r="BQ7" s="426"/>
      <c r="BR7" s="426"/>
      <c r="BS7" s="426"/>
      <c r="BT7" s="426"/>
      <c r="BU7" s="427"/>
      <c r="BV7" s="425">
        <v>922215</v>
      </c>
      <c r="BW7" s="426"/>
      <c r="BX7" s="426"/>
      <c r="BY7" s="426"/>
      <c r="BZ7" s="426"/>
      <c r="CA7" s="426"/>
      <c r="CB7" s="426"/>
      <c r="CC7" s="427"/>
      <c r="CD7" s="428" t="s">
        <v>44</v>
      </c>
      <c r="CE7" s="429"/>
      <c r="CF7" s="429"/>
      <c r="CG7" s="429"/>
      <c r="CH7" s="429"/>
      <c r="CI7" s="429"/>
      <c r="CJ7" s="429"/>
      <c r="CK7" s="429"/>
      <c r="CL7" s="429"/>
      <c r="CM7" s="429"/>
      <c r="CN7" s="429"/>
      <c r="CO7" s="429"/>
      <c r="CP7" s="429"/>
      <c r="CQ7" s="429"/>
      <c r="CR7" s="429"/>
      <c r="CS7" s="430"/>
      <c r="CT7" s="425">
        <v>21469497</v>
      </c>
      <c r="CU7" s="426"/>
      <c r="CV7" s="426"/>
      <c r="CW7" s="426"/>
      <c r="CX7" s="426"/>
      <c r="CY7" s="426"/>
      <c r="CZ7" s="426"/>
      <c r="DA7" s="427"/>
      <c r="DB7" s="425">
        <v>21604036</v>
      </c>
      <c r="DC7" s="426"/>
      <c r="DD7" s="426"/>
      <c r="DE7" s="426"/>
      <c r="DF7" s="426"/>
      <c r="DG7" s="426"/>
      <c r="DH7" s="426"/>
      <c r="DI7" s="427"/>
      <c r="DJ7" s="41"/>
      <c r="DK7" s="41"/>
      <c r="DL7" s="41"/>
      <c r="DM7" s="41"/>
      <c r="DN7" s="41"/>
      <c r="DO7" s="41"/>
    </row>
    <row r="8" spans="1:119" ht="18.75" customHeight="1" thickBot="1" x14ac:dyDescent="0.2">
      <c r="A8" s="42"/>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45</v>
      </c>
      <c r="AN8" s="455"/>
      <c r="AO8" s="455"/>
      <c r="AP8" s="455"/>
      <c r="AQ8" s="455"/>
      <c r="AR8" s="455"/>
      <c r="AS8" s="455"/>
      <c r="AT8" s="456"/>
      <c r="AU8" s="457" t="s">
        <v>32</v>
      </c>
      <c r="AV8" s="458"/>
      <c r="AW8" s="458"/>
      <c r="AX8" s="458"/>
      <c r="AY8" s="459" t="s">
        <v>46</v>
      </c>
      <c r="AZ8" s="460"/>
      <c r="BA8" s="460"/>
      <c r="BB8" s="460"/>
      <c r="BC8" s="460"/>
      <c r="BD8" s="460"/>
      <c r="BE8" s="460"/>
      <c r="BF8" s="460"/>
      <c r="BG8" s="460"/>
      <c r="BH8" s="460"/>
      <c r="BI8" s="460"/>
      <c r="BJ8" s="460"/>
      <c r="BK8" s="460"/>
      <c r="BL8" s="460"/>
      <c r="BM8" s="461"/>
      <c r="BN8" s="425">
        <v>1765126</v>
      </c>
      <c r="BO8" s="426"/>
      <c r="BP8" s="426"/>
      <c r="BQ8" s="426"/>
      <c r="BR8" s="426"/>
      <c r="BS8" s="426"/>
      <c r="BT8" s="426"/>
      <c r="BU8" s="427"/>
      <c r="BV8" s="425">
        <v>1137330</v>
      </c>
      <c r="BW8" s="426"/>
      <c r="BX8" s="426"/>
      <c r="BY8" s="426"/>
      <c r="BZ8" s="426"/>
      <c r="CA8" s="426"/>
      <c r="CB8" s="426"/>
      <c r="CC8" s="427"/>
      <c r="CD8" s="428" t="s">
        <v>47</v>
      </c>
      <c r="CE8" s="429"/>
      <c r="CF8" s="429"/>
      <c r="CG8" s="429"/>
      <c r="CH8" s="429"/>
      <c r="CI8" s="429"/>
      <c r="CJ8" s="429"/>
      <c r="CK8" s="429"/>
      <c r="CL8" s="429"/>
      <c r="CM8" s="429"/>
      <c r="CN8" s="429"/>
      <c r="CO8" s="429"/>
      <c r="CP8" s="429"/>
      <c r="CQ8" s="429"/>
      <c r="CR8" s="429"/>
      <c r="CS8" s="430"/>
      <c r="CT8" s="465">
        <v>0.42</v>
      </c>
      <c r="CU8" s="466"/>
      <c r="CV8" s="466"/>
      <c r="CW8" s="466"/>
      <c r="CX8" s="466"/>
      <c r="CY8" s="466"/>
      <c r="CZ8" s="466"/>
      <c r="DA8" s="467"/>
      <c r="DB8" s="465">
        <v>0.42</v>
      </c>
      <c r="DC8" s="466"/>
      <c r="DD8" s="466"/>
      <c r="DE8" s="466"/>
      <c r="DF8" s="466"/>
      <c r="DG8" s="466"/>
      <c r="DH8" s="466"/>
      <c r="DI8" s="467"/>
      <c r="DJ8" s="41"/>
      <c r="DK8" s="41"/>
      <c r="DL8" s="41"/>
      <c r="DM8" s="41"/>
      <c r="DN8" s="41"/>
      <c r="DO8" s="41"/>
    </row>
    <row r="9" spans="1:119" ht="18.75" customHeight="1" thickBot="1" x14ac:dyDescent="0.2">
      <c r="A9" s="42"/>
      <c r="B9" s="419" t="s">
        <v>48</v>
      </c>
      <c r="C9" s="420"/>
      <c r="D9" s="420"/>
      <c r="E9" s="420"/>
      <c r="F9" s="420"/>
      <c r="G9" s="420"/>
      <c r="H9" s="420"/>
      <c r="I9" s="420"/>
      <c r="J9" s="420"/>
      <c r="K9" s="468"/>
      <c r="L9" s="469" t="s">
        <v>49</v>
      </c>
      <c r="M9" s="470"/>
      <c r="N9" s="470"/>
      <c r="O9" s="470"/>
      <c r="P9" s="470"/>
      <c r="Q9" s="471"/>
      <c r="R9" s="472">
        <v>74175</v>
      </c>
      <c r="S9" s="473"/>
      <c r="T9" s="473"/>
      <c r="U9" s="473"/>
      <c r="V9" s="474"/>
      <c r="W9" s="382" t="s">
        <v>50</v>
      </c>
      <c r="X9" s="383"/>
      <c r="Y9" s="383"/>
      <c r="Z9" s="383"/>
      <c r="AA9" s="383"/>
      <c r="AB9" s="383"/>
      <c r="AC9" s="383"/>
      <c r="AD9" s="383"/>
      <c r="AE9" s="383"/>
      <c r="AF9" s="383"/>
      <c r="AG9" s="383"/>
      <c r="AH9" s="383"/>
      <c r="AI9" s="383"/>
      <c r="AJ9" s="383"/>
      <c r="AK9" s="383"/>
      <c r="AL9" s="384"/>
      <c r="AM9" s="454" t="s">
        <v>51</v>
      </c>
      <c r="AN9" s="455"/>
      <c r="AO9" s="455"/>
      <c r="AP9" s="455"/>
      <c r="AQ9" s="455"/>
      <c r="AR9" s="455"/>
      <c r="AS9" s="455"/>
      <c r="AT9" s="456"/>
      <c r="AU9" s="457" t="s">
        <v>32</v>
      </c>
      <c r="AV9" s="458"/>
      <c r="AW9" s="458"/>
      <c r="AX9" s="458"/>
      <c r="AY9" s="459" t="s">
        <v>52</v>
      </c>
      <c r="AZ9" s="460"/>
      <c r="BA9" s="460"/>
      <c r="BB9" s="460"/>
      <c r="BC9" s="460"/>
      <c r="BD9" s="460"/>
      <c r="BE9" s="460"/>
      <c r="BF9" s="460"/>
      <c r="BG9" s="460"/>
      <c r="BH9" s="460"/>
      <c r="BI9" s="460"/>
      <c r="BJ9" s="460"/>
      <c r="BK9" s="460"/>
      <c r="BL9" s="460"/>
      <c r="BM9" s="461"/>
      <c r="BN9" s="425">
        <v>627796</v>
      </c>
      <c r="BO9" s="426"/>
      <c r="BP9" s="426"/>
      <c r="BQ9" s="426"/>
      <c r="BR9" s="426"/>
      <c r="BS9" s="426"/>
      <c r="BT9" s="426"/>
      <c r="BU9" s="427"/>
      <c r="BV9" s="425">
        <v>-513971</v>
      </c>
      <c r="BW9" s="426"/>
      <c r="BX9" s="426"/>
      <c r="BY9" s="426"/>
      <c r="BZ9" s="426"/>
      <c r="CA9" s="426"/>
      <c r="CB9" s="426"/>
      <c r="CC9" s="427"/>
      <c r="CD9" s="428" t="s">
        <v>53</v>
      </c>
      <c r="CE9" s="429"/>
      <c r="CF9" s="429"/>
      <c r="CG9" s="429"/>
      <c r="CH9" s="429"/>
      <c r="CI9" s="429"/>
      <c r="CJ9" s="429"/>
      <c r="CK9" s="429"/>
      <c r="CL9" s="429"/>
      <c r="CM9" s="429"/>
      <c r="CN9" s="429"/>
      <c r="CO9" s="429"/>
      <c r="CP9" s="429"/>
      <c r="CQ9" s="429"/>
      <c r="CR9" s="429"/>
      <c r="CS9" s="430"/>
      <c r="CT9" s="422">
        <v>12</v>
      </c>
      <c r="CU9" s="423"/>
      <c r="CV9" s="423"/>
      <c r="CW9" s="423"/>
      <c r="CX9" s="423"/>
      <c r="CY9" s="423"/>
      <c r="CZ9" s="423"/>
      <c r="DA9" s="424"/>
      <c r="DB9" s="422">
        <v>11.7</v>
      </c>
      <c r="DC9" s="423"/>
      <c r="DD9" s="423"/>
      <c r="DE9" s="423"/>
      <c r="DF9" s="423"/>
      <c r="DG9" s="423"/>
      <c r="DH9" s="423"/>
      <c r="DI9" s="424"/>
      <c r="DJ9" s="41"/>
      <c r="DK9" s="41"/>
      <c r="DL9" s="41"/>
      <c r="DM9" s="41"/>
      <c r="DN9" s="41"/>
      <c r="DO9" s="41"/>
    </row>
    <row r="10" spans="1:119" ht="18.75" customHeight="1" thickBot="1" x14ac:dyDescent="0.2">
      <c r="A10" s="42"/>
      <c r="B10" s="419"/>
      <c r="C10" s="420"/>
      <c r="D10" s="420"/>
      <c r="E10" s="420"/>
      <c r="F10" s="420"/>
      <c r="G10" s="420"/>
      <c r="H10" s="420"/>
      <c r="I10" s="420"/>
      <c r="J10" s="420"/>
      <c r="K10" s="468"/>
      <c r="L10" s="475" t="s">
        <v>54</v>
      </c>
      <c r="M10" s="455"/>
      <c r="N10" s="455"/>
      <c r="O10" s="455"/>
      <c r="P10" s="455"/>
      <c r="Q10" s="456"/>
      <c r="R10" s="476">
        <v>78946</v>
      </c>
      <c r="S10" s="477"/>
      <c r="T10" s="477"/>
      <c r="U10" s="477"/>
      <c r="V10" s="478"/>
      <c r="W10" s="413"/>
      <c r="X10" s="414"/>
      <c r="Y10" s="414"/>
      <c r="Z10" s="414"/>
      <c r="AA10" s="414"/>
      <c r="AB10" s="414"/>
      <c r="AC10" s="414"/>
      <c r="AD10" s="414"/>
      <c r="AE10" s="414"/>
      <c r="AF10" s="414"/>
      <c r="AG10" s="414"/>
      <c r="AH10" s="414"/>
      <c r="AI10" s="414"/>
      <c r="AJ10" s="414"/>
      <c r="AK10" s="414"/>
      <c r="AL10" s="417"/>
      <c r="AM10" s="454" t="s">
        <v>55</v>
      </c>
      <c r="AN10" s="455"/>
      <c r="AO10" s="455"/>
      <c r="AP10" s="455"/>
      <c r="AQ10" s="455"/>
      <c r="AR10" s="455"/>
      <c r="AS10" s="455"/>
      <c r="AT10" s="456"/>
      <c r="AU10" s="457" t="s">
        <v>57</v>
      </c>
      <c r="AV10" s="458"/>
      <c r="AW10" s="458"/>
      <c r="AX10" s="458"/>
      <c r="AY10" s="459" t="s">
        <v>58</v>
      </c>
      <c r="AZ10" s="460"/>
      <c r="BA10" s="460"/>
      <c r="BB10" s="460"/>
      <c r="BC10" s="460"/>
      <c r="BD10" s="460"/>
      <c r="BE10" s="460"/>
      <c r="BF10" s="460"/>
      <c r="BG10" s="460"/>
      <c r="BH10" s="460"/>
      <c r="BI10" s="460"/>
      <c r="BJ10" s="460"/>
      <c r="BK10" s="460"/>
      <c r="BL10" s="460"/>
      <c r="BM10" s="461"/>
      <c r="BN10" s="425">
        <v>173311</v>
      </c>
      <c r="BO10" s="426"/>
      <c r="BP10" s="426"/>
      <c r="BQ10" s="426"/>
      <c r="BR10" s="426"/>
      <c r="BS10" s="426"/>
      <c r="BT10" s="426"/>
      <c r="BU10" s="427"/>
      <c r="BV10" s="425">
        <v>605340</v>
      </c>
      <c r="BW10" s="426"/>
      <c r="BX10" s="426"/>
      <c r="BY10" s="426"/>
      <c r="BZ10" s="426"/>
      <c r="CA10" s="426"/>
      <c r="CB10" s="426"/>
      <c r="CC10" s="427"/>
      <c r="CD10" s="46" t="s">
        <v>59</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9"/>
      <c r="C11" s="420"/>
      <c r="D11" s="420"/>
      <c r="E11" s="420"/>
      <c r="F11" s="420"/>
      <c r="G11" s="420"/>
      <c r="H11" s="420"/>
      <c r="I11" s="420"/>
      <c r="J11" s="420"/>
      <c r="K11" s="468"/>
      <c r="L11" s="479" t="s">
        <v>60</v>
      </c>
      <c r="M11" s="480"/>
      <c r="N11" s="480"/>
      <c r="O11" s="480"/>
      <c r="P11" s="480"/>
      <c r="Q11" s="481"/>
      <c r="R11" s="482" t="s">
        <v>61</v>
      </c>
      <c r="S11" s="483"/>
      <c r="T11" s="483"/>
      <c r="U11" s="483"/>
      <c r="V11" s="484"/>
      <c r="W11" s="413"/>
      <c r="X11" s="414"/>
      <c r="Y11" s="414"/>
      <c r="Z11" s="414"/>
      <c r="AA11" s="414"/>
      <c r="AB11" s="414"/>
      <c r="AC11" s="414"/>
      <c r="AD11" s="414"/>
      <c r="AE11" s="414"/>
      <c r="AF11" s="414"/>
      <c r="AG11" s="414"/>
      <c r="AH11" s="414"/>
      <c r="AI11" s="414"/>
      <c r="AJ11" s="414"/>
      <c r="AK11" s="414"/>
      <c r="AL11" s="417"/>
      <c r="AM11" s="454" t="s">
        <v>62</v>
      </c>
      <c r="AN11" s="455"/>
      <c r="AO11" s="455"/>
      <c r="AP11" s="455"/>
      <c r="AQ11" s="455"/>
      <c r="AR11" s="455"/>
      <c r="AS11" s="455"/>
      <c r="AT11" s="456"/>
      <c r="AU11" s="457" t="s">
        <v>56</v>
      </c>
      <c r="AV11" s="458"/>
      <c r="AW11" s="458"/>
      <c r="AX11" s="458"/>
      <c r="AY11" s="459" t="s">
        <v>63</v>
      </c>
      <c r="AZ11" s="460"/>
      <c r="BA11" s="460"/>
      <c r="BB11" s="460"/>
      <c r="BC11" s="460"/>
      <c r="BD11" s="460"/>
      <c r="BE11" s="460"/>
      <c r="BF11" s="460"/>
      <c r="BG11" s="460"/>
      <c r="BH11" s="460"/>
      <c r="BI11" s="460"/>
      <c r="BJ11" s="460"/>
      <c r="BK11" s="460"/>
      <c r="BL11" s="460"/>
      <c r="BM11" s="461"/>
      <c r="BN11" s="425">
        <v>0</v>
      </c>
      <c r="BO11" s="426"/>
      <c r="BP11" s="426"/>
      <c r="BQ11" s="426"/>
      <c r="BR11" s="426"/>
      <c r="BS11" s="426"/>
      <c r="BT11" s="426"/>
      <c r="BU11" s="427"/>
      <c r="BV11" s="425">
        <v>0</v>
      </c>
      <c r="BW11" s="426"/>
      <c r="BX11" s="426"/>
      <c r="BY11" s="426"/>
      <c r="BZ11" s="426"/>
      <c r="CA11" s="426"/>
      <c r="CB11" s="426"/>
      <c r="CC11" s="427"/>
      <c r="CD11" s="428" t="s">
        <v>64</v>
      </c>
      <c r="CE11" s="429"/>
      <c r="CF11" s="429"/>
      <c r="CG11" s="429"/>
      <c r="CH11" s="429"/>
      <c r="CI11" s="429"/>
      <c r="CJ11" s="429"/>
      <c r="CK11" s="429"/>
      <c r="CL11" s="429"/>
      <c r="CM11" s="429"/>
      <c r="CN11" s="429"/>
      <c r="CO11" s="429"/>
      <c r="CP11" s="429"/>
      <c r="CQ11" s="429"/>
      <c r="CR11" s="429"/>
      <c r="CS11" s="430"/>
      <c r="CT11" s="465" t="s">
        <v>65</v>
      </c>
      <c r="CU11" s="466"/>
      <c r="CV11" s="466"/>
      <c r="CW11" s="466"/>
      <c r="CX11" s="466"/>
      <c r="CY11" s="466"/>
      <c r="CZ11" s="466"/>
      <c r="DA11" s="467"/>
      <c r="DB11" s="465" t="s">
        <v>65</v>
      </c>
      <c r="DC11" s="466"/>
      <c r="DD11" s="466"/>
      <c r="DE11" s="466"/>
      <c r="DF11" s="466"/>
      <c r="DG11" s="466"/>
      <c r="DH11" s="466"/>
      <c r="DI11" s="467"/>
      <c r="DJ11" s="41"/>
      <c r="DK11" s="41"/>
      <c r="DL11" s="41"/>
      <c r="DM11" s="41"/>
      <c r="DN11" s="41"/>
      <c r="DO11" s="41"/>
    </row>
    <row r="12" spans="1:119" ht="18.75" customHeight="1" x14ac:dyDescent="0.15">
      <c r="A12" s="42"/>
      <c r="B12" s="485" t="s">
        <v>66</v>
      </c>
      <c r="C12" s="486"/>
      <c r="D12" s="486"/>
      <c r="E12" s="486"/>
      <c r="F12" s="486"/>
      <c r="G12" s="486"/>
      <c r="H12" s="486"/>
      <c r="I12" s="486"/>
      <c r="J12" s="486"/>
      <c r="K12" s="487"/>
      <c r="L12" s="494" t="s">
        <v>67</v>
      </c>
      <c r="M12" s="495"/>
      <c r="N12" s="495"/>
      <c r="O12" s="495"/>
      <c r="P12" s="495"/>
      <c r="Q12" s="496"/>
      <c r="R12" s="497">
        <v>71558</v>
      </c>
      <c r="S12" s="498"/>
      <c r="T12" s="498"/>
      <c r="U12" s="498"/>
      <c r="V12" s="499"/>
      <c r="W12" s="500" t="s">
        <v>24</v>
      </c>
      <c r="X12" s="458"/>
      <c r="Y12" s="458"/>
      <c r="Z12" s="458"/>
      <c r="AA12" s="458"/>
      <c r="AB12" s="501"/>
      <c r="AC12" s="502" t="s">
        <v>68</v>
      </c>
      <c r="AD12" s="503"/>
      <c r="AE12" s="503"/>
      <c r="AF12" s="503"/>
      <c r="AG12" s="504"/>
      <c r="AH12" s="502" t="s">
        <v>69</v>
      </c>
      <c r="AI12" s="503"/>
      <c r="AJ12" s="503"/>
      <c r="AK12" s="503"/>
      <c r="AL12" s="505"/>
      <c r="AM12" s="454" t="s">
        <v>70</v>
      </c>
      <c r="AN12" s="455"/>
      <c r="AO12" s="455"/>
      <c r="AP12" s="455"/>
      <c r="AQ12" s="455"/>
      <c r="AR12" s="455"/>
      <c r="AS12" s="455"/>
      <c r="AT12" s="456"/>
      <c r="AU12" s="457" t="s">
        <v>32</v>
      </c>
      <c r="AV12" s="458"/>
      <c r="AW12" s="458"/>
      <c r="AX12" s="458"/>
      <c r="AY12" s="459" t="s">
        <v>71</v>
      </c>
      <c r="AZ12" s="460"/>
      <c r="BA12" s="460"/>
      <c r="BB12" s="460"/>
      <c r="BC12" s="460"/>
      <c r="BD12" s="460"/>
      <c r="BE12" s="460"/>
      <c r="BF12" s="460"/>
      <c r="BG12" s="460"/>
      <c r="BH12" s="460"/>
      <c r="BI12" s="460"/>
      <c r="BJ12" s="460"/>
      <c r="BK12" s="460"/>
      <c r="BL12" s="460"/>
      <c r="BM12" s="461"/>
      <c r="BN12" s="425">
        <v>174711</v>
      </c>
      <c r="BO12" s="426"/>
      <c r="BP12" s="426"/>
      <c r="BQ12" s="426"/>
      <c r="BR12" s="426"/>
      <c r="BS12" s="426"/>
      <c r="BT12" s="426"/>
      <c r="BU12" s="427"/>
      <c r="BV12" s="425">
        <v>852685</v>
      </c>
      <c r="BW12" s="426"/>
      <c r="BX12" s="426"/>
      <c r="BY12" s="426"/>
      <c r="BZ12" s="426"/>
      <c r="CA12" s="426"/>
      <c r="CB12" s="426"/>
      <c r="CC12" s="427"/>
      <c r="CD12" s="428" t="s">
        <v>72</v>
      </c>
      <c r="CE12" s="429"/>
      <c r="CF12" s="429"/>
      <c r="CG12" s="429"/>
      <c r="CH12" s="429"/>
      <c r="CI12" s="429"/>
      <c r="CJ12" s="429"/>
      <c r="CK12" s="429"/>
      <c r="CL12" s="429"/>
      <c r="CM12" s="429"/>
      <c r="CN12" s="429"/>
      <c r="CO12" s="429"/>
      <c r="CP12" s="429"/>
      <c r="CQ12" s="429"/>
      <c r="CR12" s="429"/>
      <c r="CS12" s="430"/>
      <c r="CT12" s="465" t="s">
        <v>73</v>
      </c>
      <c r="CU12" s="466"/>
      <c r="CV12" s="466"/>
      <c r="CW12" s="466"/>
      <c r="CX12" s="466"/>
      <c r="CY12" s="466"/>
      <c r="CZ12" s="466"/>
      <c r="DA12" s="467"/>
      <c r="DB12" s="465" t="s">
        <v>74</v>
      </c>
      <c r="DC12" s="466"/>
      <c r="DD12" s="466"/>
      <c r="DE12" s="466"/>
      <c r="DF12" s="466"/>
      <c r="DG12" s="466"/>
      <c r="DH12" s="466"/>
      <c r="DI12" s="467"/>
      <c r="DJ12" s="41"/>
      <c r="DK12" s="41"/>
      <c r="DL12" s="41"/>
      <c r="DM12" s="41"/>
      <c r="DN12" s="41"/>
      <c r="DO12" s="41"/>
    </row>
    <row r="13" spans="1:119" ht="18.75" customHeight="1" x14ac:dyDescent="0.15">
      <c r="A13" s="42"/>
      <c r="B13" s="488"/>
      <c r="C13" s="489"/>
      <c r="D13" s="489"/>
      <c r="E13" s="489"/>
      <c r="F13" s="489"/>
      <c r="G13" s="489"/>
      <c r="H13" s="489"/>
      <c r="I13" s="489"/>
      <c r="J13" s="489"/>
      <c r="K13" s="490"/>
      <c r="L13" s="52"/>
      <c r="M13" s="516" t="s">
        <v>75</v>
      </c>
      <c r="N13" s="517"/>
      <c r="O13" s="517"/>
      <c r="P13" s="517"/>
      <c r="Q13" s="518"/>
      <c r="R13" s="509">
        <v>71156</v>
      </c>
      <c r="S13" s="510"/>
      <c r="T13" s="510"/>
      <c r="U13" s="510"/>
      <c r="V13" s="511"/>
      <c r="W13" s="441" t="s">
        <v>76</v>
      </c>
      <c r="X13" s="442"/>
      <c r="Y13" s="442"/>
      <c r="Z13" s="442"/>
      <c r="AA13" s="442"/>
      <c r="AB13" s="432"/>
      <c r="AC13" s="476">
        <v>2379</v>
      </c>
      <c r="AD13" s="477"/>
      <c r="AE13" s="477"/>
      <c r="AF13" s="477"/>
      <c r="AG13" s="519"/>
      <c r="AH13" s="476">
        <v>2892</v>
      </c>
      <c r="AI13" s="477"/>
      <c r="AJ13" s="477"/>
      <c r="AK13" s="477"/>
      <c r="AL13" s="478"/>
      <c r="AM13" s="454" t="s">
        <v>77</v>
      </c>
      <c r="AN13" s="455"/>
      <c r="AO13" s="455"/>
      <c r="AP13" s="455"/>
      <c r="AQ13" s="455"/>
      <c r="AR13" s="455"/>
      <c r="AS13" s="455"/>
      <c r="AT13" s="456"/>
      <c r="AU13" s="457" t="s">
        <v>78</v>
      </c>
      <c r="AV13" s="458"/>
      <c r="AW13" s="458"/>
      <c r="AX13" s="458"/>
      <c r="AY13" s="459" t="s">
        <v>79</v>
      </c>
      <c r="AZ13" s="460"/>
      <c r="BA13" s="460"/>
      <c r="BB13" s="460"/>
      <c r="BC13" s="460"/>
      <c r="BD13" s="460"/>
      <c r="BE13" s="460"/>
      <c r="BF13" s="460"/>
      <c r="BG13" s="460"/>
      <c r="BH13" s="460"/>
      <c r="BI13" s="460"/>
      <c r="BJ13" s="460"/>
      <c r="BK13" s="460"/>
      <c r="BL13" s="460"/>
      <c r="BM13" s="461"/>
      <c r="BN13" s="425">
        <v>626396</v>
      </c>
      <c r="BO13" s="426"/>
      <c r="BP13" s="426"/>
      <c r="BQ13" s="426"/>
      <c r="BR13" s="426"/>
      <c r="BS13" s="426"/>
      <c r="BT13" s="426"/>
      <c r="BU13" s="427"/>
      <c r="BV13" s="425">
        <v>-761316</v>
      </c>
      <c r="BW13" s="426"/>
      <c r="BX13" s="426"/>
      <c r="BY13" s="426"/>
      <c r="BZ13" s="426"/>
      <c r="CA13" s="426"/>
      <c r="CB13" s="426"/>
      <c r="CC13" s="427"/>
      <c r="CD13" s="428" t="s">
        <v>80</v>
      </c>
      <c r="CE13" s="429"/>
      <c r="CF13" s="429"/>
      <c r="CG13" s="429"/>
      <c r="CH13" s="429"/>
      <c r="CI13" s="429"/>
      <c r="CJ13" s="429"/>
      <c r="CK13" s="429"/>
      <c r="CL13" s="429"/>
      <c r="CM13" s="429"/>
      <c r="CN13" s="429"/>
      <c r="CO13" s="429"/>
      <c r="CP13" s="429"/>
      <c r="CQ13" s="429"/>
      <c r="CR13" s="429"/>
      <c r="CS13" s="430"/>
      <c r="CT13" s="422">
        <v>8.5</v>
      </c>
      <c r="CU13" s="423"/>
      <c r="CV13" s="423"/>
      <c r="CW13" s="423"/>
      <c r="CX13" s="423"/>
      <c r="CY13" s="423"/>
      <c r="CZ13" s="423"/>
      <c r="DA13" s="424"/>
      <c r="DB13" s="422">
        <v>8.5</v>
      </c>
      <c r="DC13" s="423"/>
      <c r="DD13" s="423"/>
      <c r="DE13" s="423"/>
      <c r="DF13" s="423"/>
      <c r="DG13" s="423"/>
      <c r="DH13" s="423"/>
      <c r="DI13" s="424"/>
      <c r="DJ13" s="41"/>
      <c r="DK13" s="41"/>
      <c r="DL13" s="41"/>
      <c r="DM13" s="41"/>
      <c r="DN13" s="41"/>
      <c r="DO13" s="41"/>
    </row>
    <row r="14" spans="1:119" ht="18.75" customHeight="1" thickBot="1" x14ac:dyDescent="0.2">
      <c r="A14" s="42"/>
      <c r="B14" s="488"/>
      <c r="C14" s="489"/>
      <c r="D14" s="489"/>
      <c r="E14" s="489"/>
      <c r="F14" s="489"/>
      <c r="G14" s="489"/>
      <c r="H14" s="489"/>
      <c r="I14" s="489"/>
      <c r="J14" s="489"/>
      <c r="K14" s="490"/>
      <c r="L14" s="506" t="s">
        <v>81</v>
      </c>
      <c r="M14" s="507"/>
      <c r="N14" s="507"/>
      <c r="O14" s="507"/>
      <c r="P14" s="507"/>
      <c r="Q14" s="508"/>
      <c r="R14" s="509">
        <v>72623</v>
      </c>
      <c r="S14" s="510"/>
      <c r="T14" s="510"/>
      <c r="U14" s="510"/>
      <c r="V14" s="511"/>
      <c r="W14" s="415"/>
      <c r="X14" s="416"/>
      <c r="Y14" s="416"/>
      <c r="Z14" s="416"/>
      <c r="AA14" s="416"/>
      <c r="AB14" s="405"/>
      <c r="AC14" s="512">
        <v>7</v>
      </c>
      <c r="AD14" s="513"/>
      <c r="AE14" s="513"/>
      <c r="AF14" s="513"/>
      <c r="AG14" s="514"/>
      <c r="AH14" s="512">
        <v>8.1999999999999993</v>
      </c>
      <c r="AI14" s="513"/>
      <c r="AJ14" s="513"/>
      <c r="AK14" s="513"/>
      <c r="AL14" s="515"/>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25"/>
      <c r="BO14" s="426"/>
      <c r="BP14" s="426"/>
      <c r="BQ14" s="426"/>
      <c r="BR14" s="426"/>
      <c r="BS14" s="426"/>
      <c r="BT14" s="426"/>
      <c r="BU14" s="427"/>
      <c r="BV14" s="425"/>
      <c r="BW14" s="426"/>
      <c r="BX14" s="426"/>
      <c r="BY14" s="426"/>
      <c r="BZ14" s="426"/>
      <c r="CA14" s="426"/>
      <c r="CB14" s="426"/>
      <c r="CC14" s="427"/>
      <c r="CD14" s="520" t="s">
        <v>82</v>
      </c>
      <c r="CE14" s="521"/>
      <c r="CF14" s="521"/>
      <c r="CG14" s="521"/>
      <c r="CH14" s="521"/>
      <c r="CI14" s="521"/>
      <c r="CJ14" s="521"/>
      <c r="CK14" s="521"/>
      <c r="CL14" s="521"/>
      <c r="CM14" s="521"/>
      <c r="CN14" s="521"/>
      <c r="CO14" s="521"/>
      <c r="CP14" s="521"/>
      <c r="CQ14" s="521"/>
      <c r="CR14" s="521"/>
      <c r="CS14" s="522"/>
      <c r="CT14" s="523">
        <v>72.7</v>
      </c>
      <c r="CU14" s="524"/>
      <c r="CV14" s="524"/>
      <c r="CW14" s="524"/>
      <c r="CX14" s="524"/>
      <c r="CY14" s="524"/>
      <c r="CZ14" s="524"/>
      <c r="DA14" s="525"/>
      <c r="DB14" s="523">
        <v>72.900000000000006</v>
      </c>
      <c r="DC14" s="524"/>
      <c r="DD14" s="524"/>
      <c r="DE14" s="524"/>
      <c r="DF14" s="524"/>
      <c r="DG14" s="524"/>
      <c r="DH14" s="524"/>
      <c r="DI14" s="525"/>
      <c r="DJ14" s="41"/>
      <c r="DK14" s="41"/>
      <c r="DL14" s="41"/>
      <c r="DM14" s="41"/>
      <c r="DN14" s="41"/>
      <c r="DO14" s="41"/>
    </row>
    <row r="15" spans="1:119" ht="18.75" customHeight="1" x14ac:dyDescent="0.15">
      <c r="A15" s="42"/>
      <c r="B15" s="488"/>
      <c r="C15" s="489"/>
      <c r="D15" s="489"/>
      <c r="E15" s="489"/>
      <c r="F15" s="489"/>
      <c r="G15" s="489"/>
      <c r="H15" s="489"/>
      <c r="I15" s="489"/>
      <c r="J15" s="489"/>
      <c r="K15" s="490"/>
      <c r="L15" s="52"/>
      <c r="M15" s="516" t="s">
        <v>75</v>
      </c>
      <c r="N15" s="517"/>
      <c r="O15" s="517"/>
      <c r="P15" s="517"/>
      <c r="Q15" s="518"/>
      <c r="R15" s="509">
        <v>72279</v>
      </c>
      <c r="S15" s="510"/>
      <c r="T15" s="510"/>
      <c r="U15" s="510"/>
      <c r="V15" s="511"/>
      <c r="W15" s="441" t="s">
        <v>83</v>
      </c>
      <c r="X15" s="442"/>
      <c r="Y15" s="442"/>
      <c r="Z15" s="442"/>
      <c r="AA15" s="442"/>
      <c r="AB15" s="432"/>
      <c r="AC15" s="476">
        <v>9571</v>
      </c>
      <c r="AD15" s="477"/>
      <c r="AE15" s="477"/>
      <c r="AF15" s="477"/>
      <c r="AG15" s="519"/>
      <c r="AH15" s="476">
        <v>9663</v>
      </c>
      <c r="AI15" s="477"/>
      <c r="AJ15" s="477"/>
      <c r="AK15" s="477"/>
      <c r="AL15" s="478"/>
      <c r="AM15" s="454"/>
      <c r="AN15" s="455"/>
      <c r="AO15" s="455"/>
      <c r="AP15" s="455"/>
      <c r="AQ15" s="455"/>
      <c r="AR15" s="455"/>
      <c r="AS15" s="455"/>
      <c r="AT15" s="456"/>
      <c r="AU15" s="457"/>
      <c r="AV15" s="458"/>
      <c r="AW15" s="458"/>
      <c r="AX15" s="458"/>
      <c r="AY15" s="385" t="s">
        <v>84</v>
      </c>
      <c r="AZ15" s="386"/>
      <c r="BA15" s="386"/>
      <c r="BB15" s="386"/>
      <c r="BC15" s="386"/>
      <c r="BD15" s="386"/>
      <c r="BE15" s="386"/>
      <c r="BF15" s="386"/>
      <c r="BG15" s="386"/>
      <c r="BH15" s="386"/>
      <c r="BI15" s="386"/>
      <c r="BJ15" s="386"/>
      <c r="BK15" s="386"/>
      <c r="BL15" s="386"/>
      <c r="BM15" s="387"/>
      <c r="BN15" s="388">
        <v>7724978</v>
      </c>
      <c r="BO15" s="389"/>
      <c r="BP15" s="389"/>
      <c r="BQ15" s="389"/>
      <c r="BR15" s="389"/>
      <c r="BS15" s="389"/>
      <c r="BT15" s="389"/>
      <c r="BU15" s="390"/>
      <c r="BV15" s="388">
        <v>7605636</v>
      </c>
      <c r="BW15" s="389"/>
      <c r="BX15" s="389"/>
      <c r="BY15" s="389"/>
      <c r="BZ15" s="389"/>
      <c r="CA15" s="389"/>
      <c r="CB15" s="389"/>
      <c r="CC15" s="390"/>
      <c r="CD15" s="526" t="s">
        <v>85</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8"/>
      <c r="C16" s="489"/>
      <c r="D16" s="489"/>
      <c r="E16" s="489"/>
      <c r="F16" s="489"/>
      <c r="G16" s="489"/>
      <c r="H16" s="489"/>
      <c r="I16" s="489"/>
      <c r="J16" s="489"/>
      <c r="K16" s="490"/>
      <c r="L16" s="506" t="s">
        <v>86</v>
      </c>
      <c r="M16" s="537"/>
      <c r="N16" s="537"/>
      <c r="O16" s="537"/>
      <c r="P16" s="537"/>
      <c r="Q16" s="538"/>
      <c r="R16" s="529" t="s">
        <v>87</v>
      </c>
      <c r="S16" s="530"/>
      <c r="T16" s="530"/>
      <c r="U16" s="530"/>
      <c r="V16" s="531"/>
      <c r="W16" s="415"/>
      <c r="X16" s="416"/>
      <c r="Y16" s="416"/>
      <c r="Z16" s="416"/>
      <c r="AA16" s="416"/>
      <c r="AB16" s="405"/>
      <c r="AC16" s="512">
        <v>28.2</v>
      </c>
      <c r="AD16" s="513"/>
      <c r="AE16" s="513"/>
      <c r="AF16" s="513"/>
      <c r="AG16" s="514"/>
      <c r="AH16" s="512">
        <v>27.3</v>
      </c>
      <c r="AI16" s="513"/>
      <c r="AJ16" s="513"/>
      <c r="AK16" s="513"/>
      <c r="AL16" s="515"/>
      <c r="AM16" s="454"/>
      <c r="AN16" s="455"/>
      <c r="AO16" s="455"/>
      <c r="AP16" s="455"/>
      <c r="AQ16" s="455"/>
      <c r="AR16" s="455"/>
      <c r="AS16" s="455"/>
      <c r="AT16" s="456"/>
      <c r="AU16" s="457"/>
      <c r="AV16" s="458"/>
      <c r="AW16" s="458"/>
      <c r="AX16" s="458"/>
      <c r="AY16" s="459" t="s">
        <v>88</v>
      </c>
      <c r="AZ16" s="460"/>
      <c r="BA16" s="460"/>
      <c r="BB16" s="460"/>
      <c r="BC16" s="460"/>
      <c r="BD16" s="460"/>
      <c r="BE16" s="460"/>
      <c r="BF16" s="460"/>
      <c r="BG16" s="460"/>
      <c r="BH16" s="460"/>
      <c r="BI16" s="460"/>
      <c r="BJ16" s="460"/>
      <c r="BK16" s="460"/>
      <c r="BL16" s="460"/>
      <c r="BM16" s="461"/>
      <c r="BN16" s="425">
        <v>18348294</v>
      </c>
      <c r="BO16" s="426"/>
      <c r="BP16" s="426"/>
      <c r="BQ16" s="426"/>
      <c r="BR16" s="426"/>
      <c r="BS16" s="426"/>
      <c r="BT16" s="426"/>
      <c r="BU16" s="427"/>
      <c r="BV16" s="425">
        <v>18115319</v>
      </c>
      <c r="BW16" s="426"/>
      <c r="BX16" s="426"/>
      <c r="BY16" s="426"/>
      <c r="BZ16" s="426"/>
      <c r="CA16" s="426"/>
      <c r="CB16" s="426"/>
      <c r="CC16" s="427"/>
      <c r="CD16" s="56"/>
      <c r="CE16" s="535" t="s">
        <v>89</v>
      </c>
      <c r="CF16" s="535"/>
      <c r="CG16" s="535"/>
      <c r="CH16" s="535"/>
      <c r="CI16" s="535"/>
      <c r="CJ16" s="535"/>
      <c r="CK16" s="535"/>
      <c r="CL16" s="535"/>
      <c r="CM16" s="535"/>
      <c r="CN16" s="535"/>
      <c r="CO16" s="535"/>
      <c r="CP16" s="535"/>
      <c r="CQ16" s="535"/>
      <c r="CR16" s="535"/>
      <c r="CS16" s="536"/>
      <c r="CT16" s="422">
        <v>0.9</v>
      </c>
      <c r="CU16" s="423"/>
      <c r="CV16" s="423"/>
      <c r="CW16" s="423"/>
      <c r="CX16" s="423"/>
      <c r="CY16" s="423"/>
      <c r="CZ16" s="423"/>
      <c r="DA16" s="424"/>
      <c r="DB16" s="422">
        <v>0.8</v>
      </c>
      <c r="DC16" s="423"/>
      <c r="DD16" s="423"/>
      <c r="DE16" s="423"/>
      <c r="DF16" s="423"/>
      <c r="DG16" s="423"/>
      <c r="DH16" s="423"/>
      <c r="DI16" s="424"/>
      <c r="DJ16" s="41"/>
      <c r="DK16" s="41"/>
      <c r="DL16" s="41"/>
      <c r="DM16" s="41"/>
      <c r="DN16" s="41"/>
      <c r="DO16" s="41"/>
    </row>
    <row r="17" spans="1:119" ht="18.75" customHeight="1" thickBot="1" x14ac:dyDescent="0.2">
      <c r="A17" s="42"/>
      <c r="B17" s="491"/>
      <c r="C17" s="492"/>
      <c r="D17" s="492"/>
      <c r="E17" s="492"/>
      <c r="F17" s="492"/>
      <c r="G17" s="492"/>
      <c r="H17" s="492"/>
      <c r="I17" s="492"/>
      <c r="J17" s="492"/>
      <c r="K17" s="493"/>
      <c r="L17" s="57"/>
      <c r="M17" s="532" t="s">
        <v>90</v>
      </c>
      <c r="N17" s="533"/>
      <c r="O17" s="533"/>
      <c r="P17" s="533"/>
      <c r="Q17" s="534"/>
      <c r="R17" s="529" t="s">
        <v>91</v>
      </c>
      <c r="S17" s="530"/>
      <c r="T17" s="530"/>
      <c r="U17" s="530"/>
      <c r="V17" s="531"/>
      <c r="W17" s="441" t="s">
        <v>92</v>
      </c>
      <c r="X17" s="442"/>
      <c r="Y17" s="442"/>
      <c r="Z17" s="442"/>
      <c r="AA17" s="442"/>
      <c r="AB17" s="432"/>
      <c r="AC17" s="476">
        <v>21994</v>
      </c>
      <c r="AD17" s="477"/>
      <c r="AE17" s="477"/>
      <c r="AF17" s="477"/>
      <c r="AG17" s="519"/>
      <c r="AH17" s="476">
        <v>22801</v>
      </c>
      <c r="AI17" s="477"/>
      <c r="AJ17" s="477"/>
      <c r="AK17" s="477"/>
      <c r="AL17" s="478"/>
      <c r="AM17" s="454"/>
      <c r="AN17" s="455"/>
      <c r="AO17" s="455"/>
      <c r="AP17" s="455"/>
      <c r="AQ17" s="455"/>
      <c r="AR17" s="455"/>
      <c r="AS17" s="455"/>
      <c r="AT17" s="456"/>
      <c r="AU17" s="457"/>
      <c r="AV17" s="458"/>
      <c r="AW17" s="458"/>
      <c r="AX17" s="458"/>
      <c r="AY17" s="459" t="s">
        <v>93</v>
      </c>
      <c r="AZ17" s="460"/>
      <c r="BA17" s="460"/>
      <c r="BB17" s="460"/>
      <c r="BC17" s="460"/>
      <c r="BD17" s="460"/>
      <c r="BE17" s="460"/>
      <c r="BF17" s="460"/>
      <c r="BG17" s="460"/>
      <c r="BH17" s="460"/>
      <c r="BI17" s="460"/>
      <c r="BJ17" s="460"/>
      <c r="BK17" s="460"/>
      <c r="BL17" s="460"/>
      <c r="BM17" s="461"/>
      <c r="BN17" s="425">
        <v>9801033</v>
      </c>
      <c r="BO17" s="426"/>
      <c r="BP17" s="426"/>
      <c r="BQ17" s="426"/>
      <c r="BR17" s="426"/>
      <c r="BS17" s="426"/>
      <c r="BT17" s="426"/>
      <c r="BU17" s="427"/>
      <c r="BV17" s="425">
        <v>9636019</v>
      </c>
      <c r="BW17" s="426"/>
      <c r="BX17" s="426"/>
      <c r="BY17" s="426"/>
      <c r="BZ17" s="426"/>
      <c r="CA17" s="426"/>
      <c r="CB17" s="426"/>
      <c r="CC17" s="427"/>
      <c r="CD17" s="56"/>
      <c r="CE17" s="535"/>
      <c r="CF17" s="535"/>
      <c r="CG17" s="535"/>
      <c r="CH17" s="535"/>
      <c r="CI17" s="535"/>
      <c r="CJ17" s="535"/>
      <c r="CK17" s="535"/>
      <c r="CL17" s="535"/>
      <c r="CM17" s="535"/>
      <c r="CN17" s="535"/>
      <c r="CO17" s="535"/>
      <c r="CP17" s="535"/>
      <c r="CQ17" s="535"/>
      <c r="CR17" s="535"/>
      <c r="CS17" s="536"/>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
      <c r="A18" s="42"/>
      <c r="B18" s="539" t="s">
        <v>94</v>
      </c>
      <c r="C18" s="468"/>
      <c r="D18" s="468"/>
      <c r="E18" s="540"/>
      <c r="F18" s="540"/>
      <c r="G18" s="540"/>
      <c r="H18" s="540"/>
      <c r="I18" s="540"/>
      <c r="J18" s="540"/>
      <c r="K18" s="540"/>
      <c r="L18" s="541">
        <v>913.22</v>
      </c>
      <c r="M18" s="541"/>
      <c r="N18" s="541"/>
      <c r="O18" s="541"/>
      <c r="P18" s="541"/>
      <c r="Q18" s="541"/>
      <c r="R18" s="542"/>
      <c r="S18" s="542"/>
      <c r="T18" s="542"/>
      <c r="U18" s="542"/>
      <c r="V18" s="543"/>
      <c r="W18" s="443"/>
      <c r="X18" s="444"/>
      <c r="Y18" s="444"/>
      <c r="Z18" s="444"/>
      <c r="AA18" s="444"/>
      <c r="AB18" s="435"/>
      <c r="AC18" s="544">
        <v>64.8</v>
      </c>
      <c r="AD18" s="545"/>
      <c r="AE18" s="545"/>
      <c r="AF18" s="545"/>
      <c r="AG18" s="546"/>
      <c r="AH18" s="544">
        <v>64.5</v>
      </c>
      <c r="AI18" s="545"/>
      <c r="AJ18" s="545"/>
      <c r="AK18" s="545"/>
      <c r="AL18" s="547"/>
      <c r="AM18" s="454"/>
      <c r="AN18" s="455"/>
      <c r="AO18" s="455"/>
      <c r="AP18" s="455"/>
      <c r="AQ18" s="455"/>
      <c r="AR18" s="455"/>
      <c r="AS18" s="455"/>
      <c r="AT18" s="456"/>
      <c r="AU18" s="457"/>
      <c r="AV18" s="458"/>
      <c r="AW18" s="458"/>
      <c r="AX18" s="458"/>
      <c r="AY18" s="459" t="s">
        <v>95</v>
      </c>
      <c r="AZ18" s="460"/>
      <c r="BA18" s="460"/>
      <c r="BB18" s="460"/>
      <c r="BC18" s="460"/>
      <c r="BD18" s="460"/>
      <c r="BE18" s="460"/>
      <c r="BF18" s="460"/>
      <c r="BG18" s="460"/>
      <c r="BH18" s="460"/>
      <c r="BI18" s="460"/>
      <c r="BJ18" s="460"/>
      <c r="BK18" s="460"/>
      <c r="BL18" s="460"/>
      <c r="BM18" s="461"/>
      <c r="BN18" s="425">
        <v>20038549</v>
      </c>
      <c r="BO18" s="426"/>
      <c r="BP18" s="426"/>
      <c r="BQ18" s="426"/>
      <c r="BR18" s="426"/>
      <c r="BS18" s="426"/>
      <c r="BT18" s="426"/>
      <c r="BU18" s="427"/>
      <c r="BV18" s="425">
        <v>19997355</v>
      </c>
      <c r="BW18" s="426"/>
      <c r="BX18" s="426"/>
      <c r="BY18" s="426"/>
      <c r="BZ18" s="426"/>
      <c r="CA18" s="426"/>
      <c r="CB18" s="426"/>
      <c r="CC18" s="427"/>
      <c r="CD18" s="56"/>
      <c r="CE18" s="535"/>
      <c r="CF18" s="535"/>
      <c r="CG18" s="535"/>
      <c r="CH18" s="535"/>
      <c r="CI18" s="535"/>
      <c r="CJ18" s="535"/>
      <c r="CK18" s="535"/>
      <c r="CL18" s="535"/>
      <c r="CM18" s="535"/>
      <c r="CN18" s="535"/>
      <c r="CO18" s="535"/>
      <c r="CP18" s="535"/>
      <c r="CQ18" s="535"/>
      <c r="CR18" s="535"/>
      <c r="CS18" s="536"/>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
      <c r="A19" s="42"/>
      <c r="B19" s="539" t="s">
        <v>96</v>
      </c>
      <c r="C19" s="468"/>
      <c r="D19" s="468"/>
      <c r="E19" s="540"/>
      <c r="F19" s="540"/>
      <c r="G19" s="540"/>
      <c r="H19" s="540"/>
      <c r="I19" s="540"/>
      <c r="J19" s="540"/>
      <c r="K19" s="540"/>
      <c r="L19" s="548">
        <v>81</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54"/>
      <c r="AN19" s="455"/>
      <c r="AO19" s="455"/>
      <c r="AP19" s="455"/>
      <c r="AQ19" s="455"/>
      <c r="AR19" s="455"/>
      <c r="AS19" s="455"/>
      <c r="AT19" s="456"/>
      <c r="AU19" s="457"/>
      <c r="AV19" s="458"/>
      <c r="AW19" s="458"/>
      <c r="AX19" s="458"/>
      <c r="AY19" s="459" t="s">
        <v>97</v>
      </c>
      <c r="AZ19" s="460"/>
      <c r="BA19" s="460"/>
      <c r="BB19" s="460"/>
      <c r="BC19" s="460"/>
      <c r="BD19" s="460"/>
      <c r="BE19" s="460"/>
      <c r="BF19" s="460"/>
      <c r="BG19" s="460"/>
      <c r="BH19" s="460"/>
      <c r="BI19" s="460"/>
      <c r="BJ19" s="460"/>
      <c r="BK19" s="460"/>
      <c r="BL19" s="460"/>
      <c r="BM19" s="461"/>
      <c r="BN19" s="425">
        <v>26316360</v>
      </c>
      <c r="BO19" s="426"/>
      <c r="BP19" s="426"/>
      <c r="BQ19" s="426"/>
      <c r="BR19" s="426"/>
      <c r="BS19" s="426"/>
      <c r="BT19" s="426"/>
      <c r="BU19" s="427"/>
      <c r="BV19" s="425">
        <v>27071946</v>
      </c>
      <c r="BW19" s="426"/>
      <c r="BX19" s="426"/>
      <c r="BY19" s="426"/>
      <c r="BZ19" s="426"/>
      <c r="CA19" s="426"/>
      <c r="CB19" s="426"/>
      <c r="CC19" s="427"/>
      <c r="CD19" s="56"/>
      <c r="CE19" s="535"/>
      <c r="CF19" s="535"/>
      <c r="CG19" s="535"/>
      <c r="CH19" s="535"/>
      <c r="CI19" s="535"/>
      <c r="CJ19" s="535"/>
      <c r="CK19" s="535"/>
      <c r="CL19" s="535"/>
      <c r="CM19" s="535"/>
      <c r="CN19" s="535"/>
      <c r="CO19" s="535"/>
      <c r="CP19" s="535"/>
      <c r="CQ19" s="535"/>
      <c r="CR19" s="535"/>
      <c r="CS19" s="536"/>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
      <c r="A20" s="42"/>
      <c r="B20" s="539" t="s">
        <v>98</v>
      </c>
      <c r="C20" s="468"/>
      <c r="D20" s="468"/>
      <c r="E20" s="540"/>
      <c r="F20" s="540"/>
      <c r="G20" s="540"/>
      <c r="H20" s="540"/>
      <c r="I20" s="540"/>
      <c r="J20" s="540"/>
      <c r="K20" s="540"/>
      <c r="L20" s="548">
        <v>28242</v>
      </c>
      <c r="M20" s="548"/>
      <c r="N20" s="548"/>
      <c r="O20" s="548"/>
      <c r="P20" s="548"/>
      <c r="Q20" s="548"/>
      <c r="R20" s="549"/>
      <c r="S20" s="549"/>
      <c r="T20" s="549"/>
      <c r="U20" s="549"/>
      <c r="V20" s="550"/>
      <c r="W20" s="443"/>
      <c r="X20" s="444"/>
      <c r="Y20" s="444"/>
      <c r="Z20" s="444"/>
      <c r="AA20" s="444"/>
      <c r="AB20" s="444"/>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9"/>
      <c r="AZ20" s="460"/>
      <c r="BA20" s="460"/>
      <c r="BB20" s="460"/>
      <c r="BC20" s="460"/>
      <c r="BD20" s="460"/>
      <c r="BE20" s="460"/>
      <c r="BF20" s="460"/>
      <c r="BG20" s="460"/>
      <c r="BH20" s="460"/>
      <c r="BI20" s="460"/>
      <c r="BJ20" s="460"/>
      <c r="BK20" s="460"/>
      <c r="BL20" s="460"/>
      <c r="BM20" s="461"/>
      <c r="BN20" s="425"/>
      <c r="BO20" s="426"/>
      <c r="BP20" s="426"/>
      <c r="BQ20" s="426"/>
      <c r="BR20" s="426"/>
      <c r="BS20" s="426"/>
      <c r="BT20" s="426"/>
      <c r="BU20" s="427"/>
      <c r="BV20" s="425"/>
      <c r="BW20" s="426"/>
      <c r="BX20" s="426"/>
      <c r="BY20" s="426"/>
      <c r="BZ20" s="426"/>
      <c r="CA20" s="426"/>
      <c r="CB20" s="426"/>
      <c r="CC20" s="427"/>
      <c r="CD20" s="56"/>
      <c r="CE20" s="535"/>
      <c r="CF20" s="535"/>
      <c r="CG20" s="535"/>
      <c r="CH20" s="535"/>
      <c r="CI20" s="535"/>
      <c r="CJ20" s="535"/>
      <c r="CK20" s="535"/>
      <c r="CL20" s="535"/>
      <c r="CM20" s="535"/>
      <c r="CN20" s="535"/>
      <c r="CO20" s="535"/>
      <c r="CP20" s="535"/>
      <c r="CQ20" s="535"/>
      <c r="CR20" s="535"/>
      <c r="CS20" s="536"/>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15">
      <c r="A21" s="42"/>
      <c r="B21" s="559" t="s">
        <v>99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9"/>
      <c r="AZ21" s="460"/>
      <c r="BA21" s="460"/>
      <c r="BB21" s="460"/>
      <c r="BC21" s="460"/>
      <c r="BD21" s="460"/>
      <c r="BE21" s="460"/>
      <c r="BF21" s="460"/>
      <c r="BG21" s="460"/>
      <c r="BH21" s="460"/>
      <c r="BI21" s="460"/>
      <c r="BJ21" s="460"/>
      <c r="BK21" s="460"/>
      <c r="BL21" s="460"/>
      <c r="BM21" s="461"/>
      <c r="BN21" s="425"/>
      <c r="BO21" s="426"/>
      <c r="BP21" s="426"/>
      <c r="BQ21" s="426"/>
      <c r="BR21" s="426"/>
      <c r="BS21" s="426"/>
      <c r="BT21" s="426"/>
      <c r="BU21" s="427"/>
      <c r="BV21" s="425"/>
      <c r="BW21" s="426"/>
      <c r="BX21" s="426"/>
      <c r="BY21" s="426"/>
      <c r="BZ21" s="426"/>
      <c r="CA21" s="426"/>
      <c r="CB21" s="426"/>
      <c r="CC21" s="427"/>
      <c r="CD21" s="56"/>
      <c r="CE21" s="535"/>
      <c r="CF21" s="535"/>
      <c r="CG21" s="535"/>
      <c r="CH21" s="535"/>
      <c r="CI21" s="535"/>
      <c r="CJ21" s="535"/>
      <c r="CK21" s="535"/>
      <c r="CL21" s="535"/>
      <c r="CM21" s="535"/>
      <c r="CN21" s="535"/>
      <c r="CO21" s="535"/>
      <c r="CP21" s="535"/>
      <c r="CQ21" s="535"/>
      <c r="CR21" s="535"/>
      <c r="CS21" s="536"/>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
      <c r="A22" s="42"/>
      <c r="B22" s="562" t="s">
        <v>100</v>
      </c>
      <c r="C22" s="563"/>
      <c r="D22" s="564"/>
      <c r="E22" s="437" t="s">
        <v>24</v>
      </c>
      <c r="F22" s="442"/>
      <c r="G22" s="442"/>
      <c r="H22" s="442"/>
      <c r="I22" s="442"/>
      <c r="J22" s="442"/>
      <c r="K22" s="432"/>
      <c r="L22" s="437" t="s">
        <v>101</v>
      </c>
      <c r="M22" s="442"/>
      <c r="N22" s="442"/>
      <c r="O22" s="442"/>
      <c r="P22" s="432"/>
      <c r="Q22" s="571" t="s">
        <v>102</v>
      </c>
      <c r="R22" s="572"/>
      <c r="S22" s="572"/>
      <c r="T22" s="572"/>
      <c r="U22" s="572"/>
      <c r="V22" s="573"/>
      <c r="W22" s="577" t="s">
        <v>103</v>
      </c>
      <c r="X22" s="563"/>
      <c r="Y22" s="564"/>
      <c r="Z22" s="437" t="s">
        <v>24</v>
      </c>
      <c r="AA22" s="442"/>
      <c r="AB22" s="442"/>
      <c r="AC22" s="442"/>
      <c r="AD22" s="442"/>
      <c r="AE22" s="442"/>
      <c r="AF22" s="442"/>
      <c r="AG22" s="432"/>
      <c r="AH22" s="590" t="s">
        <v>104</v>
      </c>
      <c r="AI22" s="442"/>
      <c r="AJ22" s="442"/>
      <c r="AK22" s="442"/>
      <c r="AL22" s="432"/>
      <c r="AM22" s="590" t="s">
        <v>105</v>
      </c>
      <c r="AN22" s="591"/>
      <c r="AO22" s="591"/>
      <c r="AP22" s="591"/>
      <c r="AQ22" s="591"/>
      <c r="AR22" s="592"/>
      <c r="AS22" s="571" t="s">
        <v>102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56"/>
      <c r="CE22" s="535"/>
      <c r="CF22" s="535"/>
      <c r="CG22" s="535"/>
      <c r="CH22" s="535"/>
      <c r="CI22" s="535"/>
      <c r="CJ22" s="535"/>
      <c r="CK22" s="535"/>
      <c r="CL22" s="535"/>
      <c r="CM22" s="535"/>
      <c r="CN22" s="535"/>
      <c r="CO22" s="535"/>
      <c r="CP22" s="535"/>
      <c r="CQ22" s="535"/>
      <c r="CR22" s="535"/>
      <c r="CS22" s="536"/>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15">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93"/>
      <c r="AN23" s="594"/>
      <c r="AO23" s="594"/>
      <c r="AP23" s="594"/>
      <c r="AQ23" s="594"/>
      <c r="AR23" s="595"/>
      <c r="AS23" s="574"/>
      <c r="AT23" s="575"/>
      <c r="AU23" s="575"/>
      <c r="AV23" s="575"/>
      <c r="AW23" s="575"/>
      <c r="AX23" s="597"/>
      <c r="AY23" s="385" t="s">
        <v>106</v>
      </c>
      <c r="AZ23" s="386"/>
      <c r="BA23" s="386"/>
      <c r="BB23" s="386"/>
      <c r="BC23" s="386"/>
      <c r="BD23" s="386"/>
      <c r="BE23" s="386"/>
      <c r="BF23" s="386"/>
      <c r="BG23" s="386"/>
      <c r="BH23" s="386"/>
      <c r="BI23" s="386"/>
      <c r="BJ23" s="386"/>
      <c r="BK23" s="386"/>
      <c r="BL23" s="386"/>
      <c r="BM23" s="387"/>
      <c r="BN23" s="425">
        <v>30713502</v>
      </c>
      <c r="BO23" s="426"/>
      <c r="BP23" s="426"/>
      <c r="BQ23" s="426"/>
      <c r="BR23" s="426"/>
      <c r="BS23" s="426"/>
      <c r="BT23" s="426"/>
      <c r="BU23" s="427"/>
      <c r="BV23" s="425">
        <v>30935539</v>
      </c>
      <c r="BW23" s="426"/>
      <c r="BX23" s="426"/>
      <c r="BY23" s="426"/>
      <c r="BZ23" s="426"/>
      <c r="CA23" s="426"/>
      <c r="CB23" s="426"/>
      <c r="CC23" s="427"/>
      <c r="CD23" s="56"/>
      <c r="CE23" s="535"/>
      <c r="CF23" s="535"/>
      <c r="CG23" s="535"/>
      <c r="CH23" s="535"/>
      <c r="CI23" s="535"/>
      <c r="CJ23" s="535"/>
      <c r="CK23" s="535"/>
      <c r="CL23" s="535"/>
      <c r="CM23" s="535"/>
      <c r="CN23" s="535"/>
      <c r="CO23" s="535"/>
      <c r="CP23" s="535"/>
      <c r="CQ23" s="535"/>
      <c r="CR23" s="535"/>
      <c r="CS23" s="536"/>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
      <c r="A24" s="42"/>
      <c r="B24" s="565"/>
      <c r="C24" s="566"/>
      <c r="D24" s="567"/>
      <c r="E24" s="475" t="s">
        <v>107</v>
      </c>
      <c r="F24" s="455"/>
      <c r="G24" s="455"/>
      <c r="H24" s="455"/>
      <c r="I24" s="455"/>
      <c r="J24" s="455"/>
      <c r="K24" s="456"/>
      <c r="L24" s="476">
        <v>1</v>
      </c>
      <c r="M24" s="477"/>
      <c r="N24" s="477"/>
      <c r="O24" s="477"/>
      <c r="P24" s="519"/>
      <c r="Q24" s="476">
        <v>8520</v>
      </c>
      <c r="R24" s="477"/>
      <c r="S24" s="477"/>
      <c r="T24" s="477"/>
      <c r="U24" s="477"/>
      <c r="V24" s="519"/>
      <c r="W24" s="578"/>
      <c r="X24" s="566"/>
      <c r="Y24" s="567"/>
      <c r="Z24" s="475" t="s">
        <v>108</v>
      </c>
      <c r="AA24" s="455"/>
      <c r="AB24" s="455"/>
      <c r="AC24" s="455"/>
      <c r="AD24" s="455"/>
      <c r="AE24" s="455"/>
      <c r="AF24" s="455"/>
      <c r="AG24" s="456"/>
      <c r="AH24" s="476">
        <v>662</v>
      </c>
      <c r="AI24" s="477"/>
      <c r="AJ24" s="477"/>
      <c r="AK24" s="477"/>
      <c r="AL24" s="519"/>
      <c r="AM24" s="476">
        <v>2067426</v>
      </c>
      <c r="AN24" s="477"/>
      <c r="AO24" s="477"/>
      <c r="AP24" s="477"/>
      <c r="AQ24" s="477"/>
      <c r="AR24" s="519"/>
      <c r="AS24" s="476">
        <v>3123</v>
      </c>
      <c r="AT24" s="477"/>
      <c r="AU24" s="477"/>
      <c r="AV24" s="477"/>
      <c r="AW24" s="477"/>
      <c r="AX24" s="478"/>
      <c r="AY24" s="598" t="s">
        <v>109</v>
      </c>
      <c r="AZ24" s="599"/>
      <c r="BA24" s="599"/>
      <c r="BB24" s="599"/>
      <c r="BC24" s="599"/>
      <c r="BD24" s="599"/>
      <c r="BE24" s="599"/>
      <c r="BF24" s="599"/>
      <c r="BG24" s="599"/>
      <c r="BH24" s="599"/>
      <c r="BI24" s="599"/>
      <c r="BJ24" s="599"/>
      <c r="BK24" s="599"/>
      <c r="BL24" s="599"/>
      <c r="BM24" s="600"/>
      <c r="BN24" s="425">
        <v>24185142</v>
      </c>
      <c r="BO24" s="426"/>
      <c r="BP24" s="426"/>
      <c r="BQ24" s="426"/>
      <c r="BR24" s="426"/>
      <c r="BS24" s="426"/>
      <c r="BT24" s="426"/>
      <c r="BU24" s="427"/>
      <c r="BV24" s="425">
        <v>25298358</v>
      </c>
      <c r="BW24" s="426"/>
      <c r="BX24" s="426"/>
      <c r="BY24" s="426"/>
      <c r="BZ24" s="426"/>
      <c r="CA24" s="426"/>
      <c r="CB24" s="426"/>
      <c r="CC24" s="427"/>
      <c r="CD24" s="56"/>
      <c r="CE24" s="535"/>
      <c r="CF24" s="535"/>
      <c r="CG24" s="535"/>
      <c r="CH24" s="535"/>
      <c r="CI24" s="535"/>
      <c r="CJ24" s="535"/>
      <c r="CK24" s="535"/>
      <c r="CL24" s="535"/>
      <c r="CM24" s="535"/>
      <c r="CN24" s="535"/>
      <c r="CO24" s="535"/>
      <c r="CP24" s="535"/>
      <c r="CQ24" s="535"/>
      <c r="CR24" s="535"/>
      <c r="CS24" s="536"/>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15">
      <c r="A25" s="42"/>
      <c r="B25" s="565"/>
      <c r="C25" s="566"/>
      <c r="D25" s="567"/>
      <c r="E25" s="475" t="s">
        <v>110</v>
      </c>
      <c r="F25" s="455"/>
      <c r="G25" s="455"/>
      <c r="H25" s="455"/>
      <c r="I25" s="455"/>
      <c r="J25" s="455"/>
      <c r="K25" s="456"/>
      <c r="L25" s="476">
        <v>2</v>
      </c>
      <c r="M25" s="477"/>
      <c r="N25" s="477"/>
      <c r="O25" s="477"/>
      <c r="P25" s="519"/>
      <c r="Q25" s="476">
        <v>6760</v>
      </c>
      <c r="R25" s="477"/>
      <c r="S25" s="477"/>
      <c r="T25" s="477"/>
      <c r="U25" s="477"/>
      <c r="V25" s="519"/>
      <c r="W25" s="578"/>
      <c r="X25" s="566"/>
      <c r="Y25" s="567"/>
      <c r="Z25" s="475" t="s">
        <v>111</v>
      </c>
      <c r="AA25" s="455"/>
      <c r="AB25" s="455"/>
      <c r="AC25" s="455"/>
      <c r="AD25" s="455"/>
      <c r="AE25" s="455"/>
      <c r="AF25" s="455"/>
      <c r="AG25" s="456"/>
      <c r="AH25" s="476">
        <v>123</v>
      </c>
      <c r="AI25" s="477"/>
      <c r="AJ25" s="477"/>
      <c r="AK25" s="477"/>
      <c r="AL25" s="519"/>
      <c r="AM25" s="476">
        <v>340218</v>
      </c>
      <c r="AN25" s="477"/>
      <c r="AO25" s="477"/>
      <c r="AP25" s="477"/>
      <c r="AQ25" s="477"/>
      <c r="AR25" s="519"/>
      <c r="AS25" s="476">
        <v>2766</v>
      </c>
      <c r="AT25" s="477"/>
      <c r="AU25" s="477"/>
      <c r="AV25" s="477"/>
      <c r="AW25" s="477"/>
      <c r="AX25" s="478"/>
      <c r="AY25" s="385" t="s">
        <v>112</v>
      </c>
      <c r="AZ25" s="386"/>
      <c r="BA25" s="386"/>
      <c r="BB25" s="386"/>
      <c r="BC25" s="386"/>
      <c r="BD25" s="386"/>
      <c r="BE25" s="386"/>
      <c r="BF25" s="386"/>
      <c r="BG25" s="386"/>
      <c r="BH25" s="386"/>
      <c r="BI25" s="386"/>
      <c r="BJ25" s="386"/>
      <c r="BK25" s="386"/>
      <c r="BL25" s="386"/>
      <c r="BM25" s="387"/>
      <c r="BN25" s="388">
        <v>12927196</v>
      </c>
      <c r="BO25" s="389"/>
      <c r="BP25" s="389"/>
      <c r="BQ25" s="389"/>
      <c r="BR25" s="389"/>
      <c r="BS25" s="389"/>
      <c r="BT25" s="389"/>
      <c r="BU25" s="390"/>
      <c r="BV25" s="388">
        <v>3591795</v>
      </c>
      <c r="BW25" s="389"/>
      <c r="BX25" s="389"/>
      <c r="BY25" s="389"/>
      <c r="BZ25" s="389"/>
      <c r="CA25" s="389"/>
      <c r="CB25" s="389"/>
      <c r="CC25" s="390"/>
      <c r="CD25" s="56"/>
      <c r="CE25" s="535"/>
      <c r="CF25" s="535"/>
      <c r="CG25" s="535"/>
      <c r="CH25" s="535"/>
      <c r="CI25" s="535"/>
      <c r="CJ25" s="535"/>
      <c r="CK25" s="535"/>
      <c r="CL25" s="535"/>
      <c r="CM25" s="535"/>
      <c r="CN25" s="535"/>
      <c r="CO25" s="535"/>
      <c r="CP25" s="535"/>
      <c r="CQ25" s="535"/>
      <c r="CR25" s="535"/>
      <c r="CS25" s="536"/>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15">
      <c r="A26" s="42"/>
      <c r="B26" s="565"/>
      <c r="C26" s="566"/>
      <c r="D26" s="567"/>
      <c r="E26" s="475" t="s">
        <v>113</v>
      </c>
      <c r="F26" s="455"/>
      <c r="G26" s="455"/>
      <c r="H26" s="455"/>
      <c r="I26" s="455"/>
      <c r="J26" s="455"/>
      <c r="K26" s="456"/>
      <c r="L26" s="476">
        <v>1</v>
      </c>
      <c r="M26" s="477"/>
      <c r="N26" s="477"/>
      <c r="O26" s="477"/>
      <c r="P26" s="519"/>
      <c r="Q26" s="476">
        <v>5720</v>
      </c>
      <c r="R26" s="477"/>
      <c r="S26" s="477"/>
      <c r="T26" s="477"/>
      <c r="U26" s="477"/>
      <c r="V26" s="519"/>
      <c r="W26" s="578"/>
      <c r="X26" s="566"/>
      <c r="Y26" s="567"/>
      <c r="Z26" s="475" t="s">
        <v>114</v>
      </c>
      <c r="AA26" s="588"/>
      <c r="AB26" s="588"/>
      <c r="AC26" s="588"/>
      <c r="AD26" s="588"/>
      <c r="AE26" s="588"/>
      <c r="AF26" s="588"/>
      <c r="AG26" s="589"/>
      <c r="AH26" s="476">
        <v>32</v>
      </c>
      <c r="AI26" s="477"/>
      <c r="AJ26" s="477"/>
      <c r="AK26" s="477"/>
      <c r="AL26" s="519"/>
      <c r="AM26" s="476">
        <v>107040</v>
      </c>
      <c r="AN26" s="477"/>
      <c r="AO26" s="477"/>
      <c r="AP26" s="477"/>
      <c r="AQ26" s="477"/>
      <c r="AR26" s="519"/>
      <c r="AS26" s="476">
        <v>3345</v>
      </c>
      <c r="AT26" s="477"/>
      <c r="AU26" s="477"/>
      <c r="AV26" s="477"/>
      <c r="AW26" s="477"/>
      <c r="AX26" s="478"/>
      <c r="AY26" s="428" t="s">
        <v>115</v>
      </c>
      <c r="AZ26" s="429"/>
      <c r="BA26" s="429"/>
      <c r="BB26" s="429"/>
      <c r="BC26" s="429"/>
      <c r="BD26" s="429"/>
      <c r="BE26" s="429"/>
      <c r="BF26" s="429"/>
      <c r="BG26" s="429"/>
      <c r="BH26" s="429"/>
      <c r="BI26" s="429"/>
      <c r="BJ26" s="429"/>
      <c r="BK26" s="429"/>
      <c r="BL26" s="429"/>
      <c r="BM26" s="430"/>
      <c r="BN26" s="425" t="s">
        <v>73</v>
      </c>
      <c r="BO26" s="426"/>
      <c r="BP26" s="426"/>
      <c r="BQ26" s="426"/>
      <c r="BR26" s="426"/>
      <c r="BS26" s="426"/>
      <c r="BT26" s="426"/>
      <c r="BU26" s="427"/>
      <c r="BV26" s="425" t="s">
        <v>73</v>
      </c>
      <c r="BW26" s="426"/>
      <c r="BX26" s="426"/>
      <c r="BY26" s="426"/>
      <c r="BZ26" s="426"/>
      <c r="CA26" s="426"/>
      <c r="CB26" s="426"/>
      <c r="CC26" s="427"/>
      <c r="CD26" s="56"/>
      <c r="CE26" s="535"/>
      <c r="CF26" s="535"/>
      <c r="CG26" s="535"/>
      <c r="CH26" s="535"/>
      <c r="CI26" s="535"/>
      <c r="CJ26" s="535"/>
      <c r="CK26" s="535"/>
      <c r="CL26" s="535"/>
      <c r="CM26" s="535"/>
      <c r="CN26" s="535"/>
      <c r="CO26" s="535"/>
      <c r="CP26" s="535"/>
      <c r="CQ26" s="535"/>
      <c r="CR26" s="535"/>
      <c r="CS26" s="536"/>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42"/>
      <c r="B27" s="565"/>
      <c r="C27" s="566"/>
      <c r="D27" s="567"/>
      <c r="E27" s="475" t="s">
        <v>116</v>
      </c>
      <c r="F27" s="455"/>
      <c r="G27" s="455"/>
      <c r="H27" s="455"/>
      <c r="I27" s="455"/>
      <c r="J27" s="455"/>
      <c r="K27" s="456"/>
      <c r="L27" s="476">
        <v>1</v>
      </c>
      <c r="M27" s="477"/>
      <c r="N27" s="477"/>
      <c r="O27" s="477"/>
      <c r="P27" s="519"/>
      <c r="Q27" s="476">
        <v>4120</v>
      </c>
      <c r="R27" s="477"/>
      <c r="S27" s="477"/>
      <c r="T27" s="477"/>
      <c r="U27" s="477"/>
      <c r="V27" s="519"/>
      <c r="W27" s="578"/>
      <c r="X27" s="566"/>
      <c r="Y27" s="567"/>
      <c r="Z27" s="475" t="s">
        <v>117</v>
      </c>
      <c r="AA27" s="455"/>
      <c r="AB27" s="455"/>
      <c r="AC27" s="455"/>
      <c r="AD27" s="455"/>
      <c r="AE27" s="455"/>
      <c r="AF27" s="455"/>
      <c r="AG27" s="456"/>
      <c r="AH27" s="476">
        <v>2</v>
      </c>
      <c r="AI27" s="477"/>
      <c r="AJ27" s="477"/>
      <c r="AK27" s="477"/>
      <c r="AL27" s="519"/>
      <c r="AM27" s="476" t="s">
        <v>118</v>
      </c>
      <c r="AN27" s="477"/>
      <c r="AO27" s="477"/>
      <c r="AP27" s="477"/>
      <c r="AQ27" s="477"/>
      <c r="AR27" s="519"/>
      <c r="AS27" s="476" t="s">
        <v>118</v>
      </c>
      <c r="AT27" s="477"/>
      <c r="AU27" s="477"/>
      <c r="AV27" s="477"/>
      <c r="AW27" s="477"/>
      <c r="AX27" s="478"/>
      <c r="AY27" s="520" t="s">
        <v>119</v>
      </c>
      <c r="AZ27" s="521"/>
      <c r="BA27" s="521"/>
      <c r="BB27" s="521"/>
      <c r="BC27" s="521"/>
      <c r="BD27" s="521"/>
      <c r="BE27" s="521"/>
      <c r="BF27" s="521"/>
      <c r="BG27" s="521"/>
      <c r="BH27" s="521"/>
      <c r="BI27" s="521"/>
      <c r="BJ27" s="521"/>
      <c r="BK27" s="521"/>
      <c r="BL27" s="521"/>
      <c r="BM27" s="522"/>
      <c r="BN27" s="601">
        <v>985342</v>
      </c>
      <c r="BO27" s="602"/>
      <c r="BP27" s="602"/>
      <c r="BQ27" s="602"/>
      <c r="BR27" s="602"/>
      <c r="BS27" s="602"/>
      <c r="BT27" s="602"/>
      <c r="BU27" s="603"/>
      <c r="BV27" s="601">
        <v>974199</v>
      </c>
      <c r="BW27" s="602"/>
      <c r="BX27" s="602"/>
      <c r="BY27" s="602"/>
      <c r="BZ27" s="602"/>
      <c r="CA27" s="602"/>
      <c r="CB27" s="602"/>
      <c r="CC27" s="603"/>
      <c r="CD27" s="58"/>
      <c r="CE27" s="535"/>
      <c r="CF27" s="535"/>
      <c r="CG27" s="535"/>
      <c r="CH27" s="535"/>
      <c r="CI27" s="535"/>
      <c r="CJ27" s="535"/>
      <c r="CK27" s="535"/>
      <c r="CL27" s="535"/>
      <c r="CM27" s="535"/>
      <c r="CN27" s="535"/>
      <c r="CO27" s="535"/>
      <c r="CP27" s="535"/>
      <c r="CQ27" s="535"/>
      <c r="CR27" s="535"/>
      <c r="CS27" s="536"/>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15">
      <c r="A28" s="42"/>
      <c r="B28" s="565"/>
      <c r="C28" s="566"/>
      <c r="D28" s="567"/>
      <c r="E28" s="475" t="s">
        <v>120</v>
      </c>
      <c r="F28" s="455"/>
      <c r="G28" s="455"/>
      <c r="H28" s="455"/>
      <c r="I28" s="455"/>
      <c r="J28" s="455"/>
      <c r="K28" s="456"/>
      <c r="L28" s="476">
        <v>1</v>
      </c>
      <c r="M28" s="477"/>
      <c r="N28" s="477"/>
      <c r="O28" s="477"/>
      <c r="P28" s="519"/>
      <c r="Q28" s="476">
        <v>3750</v>
      </c>
      <c r="R28" s="477"/>
      <c r="S28" s="477"/>
      <c r="T28" s="477"/>
      <c r="U28" s="477"/>
      <c r="V28" s="519"/>
      <c r="W28" s="578"/>
      <c r="X28" s="566"/>
      <c r="Y28" s="567"/>
      <c r="Z28" s="475" t="s">
        <v>121</v>
      </c>
      <c r="AA28" s="455"/>
      <c r="AB28" s="455"/>
      <c r="AC28" s="455"/>
      <c r="AD28" s="455"/>
      <c r="AE28" s="455"/>
      <c r="AF28" s="455"/>
      <c r="AG28" s="456"/>
      <c r="AH28" s="476" t="s">
        <v>73</v>
      </c>
      <c r="AI28" s="477"/>
      <c r="AJ28" s="477"/>
      <c r="AK28" s="477"/>
      <c r="AL28" s="519"/>
      <c r="AM28" s="476" t="s">
        <v>73</v>
      </c>
      <c r="AN28" s="477"/>
      <c r="AO28" s="477"/>
      <c r="AP28" s="477"/>
      <c r="AQ28" s="477"/>
      <c r="AR28" s="519"/>
      <c r="AS28" s="476" t="s">
        <v>73</v>
      </c>
      <c r="AT28" s="477"/>
      <c r="AU28" s="477"/>
      <c r="AV28" s="477"/>
      <c r="AW28" s="477"/>
      <c r="AX28" s="478"/>
      <c r="AY28" s="604" t="s">
        <v>122</v>
      </c>
      <c r="AZ28" s="605"/>
      <c r="BA28" s="605"/>
      <c r="BB28" s="606"/>
      <c r="BC28" s="385" t="s">
        <v>123</v>
      </c>
      <c r="BD28" s="386"/>
      <c r="BE28" s="386"/>
      <c r="BF28" s="386"/>
      <c r="BG28" s="386"/>
      <c r="BH28" s="386"/>
      <c r="BI28" s="386"/>
      <c r="BJ28" s="386"/>
      <c r="BK28" s="386"/>
      <c r="BL28" s="386"/>
      <c r="BM28" s="387"/>
      <c r="BN28" s="388">
        <v>1402257</v>
      </c>
      <c r="BO28" s="389"/>
      <c r="BP28" s="389"/>
      <c r="BQ28" s="389"/>
      <c r="BR28" s="389"/>
      <c r="BS28" s="389"/>
      <c r="BT28" s="389"/>
      <c r="BU28" s="390"/>
      <c r="BV28" s="388">
        <v>1403657</v>
      </c>
      <c r="BW28" s="389"/>
      <c r="BX28" s="389"/>
      <c r="BY28" s="389"/>
      <c r="BZ28" s="389"/>
      <c r="CA28" s="389"/>
      <c r="CB28" s="389"/>
      <c r="CC28" s="390"/>
      <c r="CD28" s="56"/>
      <c r="CE28" s="535"/>
      <c r="CF28" s="535"/>
      <c r="CG28" s="535"/>
      <c r="CH28" s="535"/>
      <c r="CI28" s="535"/>
      <c r="CJ28" s="535"/>
      <c r="CK28" s="535"/>
      <c r="CL28" s="535"/>
      <c r="CM28" s="535"/>
      <c r="CN28" s="535"/>
      <c r="CO28" s="535"/>
      <c r="CP28" s="535"/>
      <c r="CQ28" s="535"/>
      <c r="CR28" s="535"/>
      <c r="CS28" s="536"/>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15">
      <c r="A29" s="42"/>
      <c r="B29" s="565"/>
      <c r="C29" s="566"/>
      <c r="D29" s="567"/>
      <c r="E29" s="475" t="s">
        <v>124</v>
      </c>
      <c r="F29" s="455"/>
      <c r="G29" s="455"/>
      <c r="H29" s="455"/>
      <c r="I29" s="455"/>
      <c r="J29" s="455"/>
      <c r="K29" s="456"/>
      <c r="L29" s="476">
        <v>24</v>
      </c>
      <c r="M29" s="477"/>
      <c r="N29" s="477"/>
      <c r="O29" s="477"/>
      <c r="P29" s="519"/>
      <c r="Q29" s="476">
        <v>3570</v>
      </c>
      <c r="R29" s="477"/>
      <c r="S29" s="477"/>
      <c r="T29" s="477"/>
      <c r="U29" s="477"/>
      <c r="V29" s="519"/>
      <c r="W29" s="579"/>
      <c r="X29" s="580"/>
      <c r="Y29" s="581"/>
      <c r="Z29" s="475" t="s">
        <v>125</v>
      </c>
      <c r="AA29" s="455"/>
      <c r="AB29" s="455"/>
      <c r="AC29" s="455"/>
      <c r="AD29" s="455"/>
      <c r="AE29" s="455"/>
      <c r="AF29" s="455"/>
      <c r="AG29" s="456"/>
      <c r="AH29" s="476">
        <v>664</v>
      </c>
      <c r="AI29" s="477"/>
      <c r="AJ29" s="477"/>
      <c r="AK29" s="477"/>
      <c r="AL29" s="519"/>
      <c r="AM29" s="476">
        <v>2075316</v>
      </c>
      <c r="AN29" s="477"/>
      <c r="AO29" s="477"/>
      <c r="AP29" s="477"/>
      <c r="AQ29" s="477"/>
      <c r="AR29" s="519"/>
      <c r="AS29" s="476">
        <v>3125</v>
      </c>
      <c r="AT29" s="477"/>
      <c r="AU29" s="477"/>
      <c r="AV29" s="477"/>
      <c r="AW29" s="477"/>
      <c r="AX29" s="478"/>
      <c r="AY29" s="607"/>
      <c r="AZ29" s="608"/>
      <c r="BA29" s="608"/>
      <c r="BB29" s="609"/>
      <c r="BC29" s="459" t="s">
        <v>126</v>
      </c>
      <c r="BD29" s="460"/>
      <c r="BE29" s="460"/>
      <c r="BF29" s="460"/>
      <c r="BG29" s="460"/>
      <c r="BH29" s="460"/>
      <c r="BI29" s="460"/>
      <c r="BJ29" s="460"/>
      <c r="BK29" s="460"/>
      <c r="BL29" s="460"/>
      <c r="BM29" s="461"/>
      <c r="BN29" s="425">
        <v>414963</v>
      </c>
      <c r="BO29" s="426"/>
      <c r="BP29" s="426"/>
      <c r="BQ29" s="426"/>
      <c r="BR29" s="426"/>
      <c r="BS29" s="426"/>
      <c r="BT29" s="426"/>
      <c r="BU29" s="427"/>
      <c r="BV29" s="425">
        <v>814953</v>
      </c>
      <c r="BW29" s="426"/>
      <c r="BX29" s="426"/>
      <c r="BY29" s="426"/>
      <c r="BZ29" s="426"/>
      <c r="CA29" s="426"/>
      <c r="CB29" s="426"/>
      <c r="CC29" s="427"/>
      <c r="CD29" s="58"/>
      <c r="CE29" s="535"/>
      <c r="CF29" s="535"/>
      <c r="CG29" s="535"/>
      <c r="CH29" s="535"/>
      <c r="CI29" s="535"/>
      <c r="CJ29" s="535"/>
      <c r="CK29" s="535"/>
      <c r="CL29" s="535"/>
      <c r="CM29" s="535"/>
      <c r="CN29" s="535"/>
      <c r="CO29" s="535"/>
      <c r="CP29" s="535"/>
      <c r="CQ29" s="535"/>
      <c r="CR29" s="535"/>
      <c r="CS29" s="536"/>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
      <c r="A30" s="42"/>
      <c r="B30" s="568"/>
      <c r="C30" s="569"/>
      <c r="D30" s="570"/>
      <c r="E30" s="479"/>
      <c r="F30" s="480"/>
      <c r="G30" s="480"/>
      <c r="H30" s="480"/>
      <c r="I30" s="480"/>
      <c r="J30" s="480"/>
      <c r="K30" s="481"/>
      <c r="L30" s="582"/>
      <c r="M30" s="583"/>
      <c r="N30" s="583"/>
      <c r="O30" s="583"/>
      <c r="P30" s="584"/>
      <c r="Q30" s="582"/>
      <c r="R30" s="583"/>
      <c r="S30" s="583"/>
      <c r="T30" s="583"/>
      <c r="U30" s="583"/>
      <c r="V30" s="584"/>
      <c r="W30" s="585" t="s">
        <v>127</v>
      </c>
      <c r="X30" s="586"/>
      <c r="Y30" s="586"/>
      <c r="Z30" s="586"/>
      <c r="AA30" s="586"/>
      <c r="AB30" s="586"/>
      <c r="AC30" s="586"/>
      <c r="AD30" s="586"/>
      <c r="AE30" s="586"/>
      <c r="AF30" s="586"/>
      <c r="AG30" s="587"/>
      <c r="AH30" s="544">
        <v>98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128</v>
      </c>
      <c r="BD30" s="599"/>
      <c r="BE30" s="599"/>
      <c r="BF30" s="599"/>
      <c r="BG30" s="599"/>
      <c r="BH30" s="599"/>
      <c r="BI30" s="599"/>
      <c r="BJ30" s="599"/>
      <c r="BK30" s="599"/>
      <c r="BL30" s="599"/>
      <c r="BM30" s="600"/>
      <c r="BN30" s="601">
        <v>7000489</v>
      </c>
      <c r="BO30" s="602"/>
      <c r="BP30" s="602"/>
      <c r="BQ30" s="602"/>
      <c r="BR30" s="602"/>
      <c r="BS30" s="602"/>
      <c r="BT30" s="602"/>
      <c r="BU30" s="603"/>
      <c r="BV30" s="601">
        <v>7256909</v>
      </c>
      <c r="BW30" s="602"/>
      <c r="BX30" s="602"/>
      <c r="BY30" s="602"/>
      <c r="BZ30" s="602"/>
      <c r="CA30" s="602"/>
      <c r="CB30" s="602"/>
      <c r="CC30" s="603"/>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129</v>
      </c>
      <c r="D32" s="69"/>
      <c r="E32" s="69"/>
      <c r="F32" s="66"/>
      <c r="G32" s="66"/>
      <c r="H32" s="66"/>
      <c r="I32" s="66"/>
      <c r="J32" s="66"/>
      <c r="K32" s="66"/>
      <c r="L32" s="66"/>
      <c r="M32" s="66"/>
      <c r="N32" s="66"/>
      <c r="O32" s="66"/>
      <c r="P32" s="66"/>
      <c r="Q32" s="66"/>
      <c r="R32" s="66"/>
      <c r="S32" s="66"/>
      <c r="T32" s="66"/>
      <c r="U32" s="66" t="s">
        <v>130</v>
      </c>
      <c r="V32" s="66"/>
      <c r="W32" s="66"/>
      <c r="X32" s="66"/>
      <c r="Y32" s="66"/>
      <c r="Z32" s="66"/>
      <c r="AA32" s="66"/>
      <c r="AB32" s="66"/>
      <c r="AC32" s="66"/>
      <c r="AD32" s="66"/>
      <c r="AE32" s="66"/>
      <c r="AF32" s="66"/>
      <c r="AG32" s="66"/>
      <c r="AH32" s="66"/>
      <c r="AI32" s="66"/>
      <c r="AJ32" s="66"/>
      <c r="AK32" s="66"/>
      <c r="AL32" s="66"/>
      <c r="AM32" s="70" t="s">
        <v>131</v>
      </c>
      <c r="AN32" s="66"/>
      <c r="AO32" s="66"/>
      <c r="AP32" s="66"/>
      <c r="AQ32" s="66"/>
      <c r="AR32" s="66"/>
      <c r="AS32" s="70"/>
      <c r="AT32" s="70"/>
      <c r="AU32" s="70"/>
      <c r="AV32" s="70"/>
      <c r="AW32" s="70"/>
      <c r="AX32" s="70"/>
      <c r="AY32" s="70"/>
      <c r="AZ32" s="70"/>
      <c r="BA32" s="70"/>
      <c r="BB32" s="66"/>
      <c r="BC32" s="70"/>
      <c r="BD32" s="66"/>
      <c r="BE32" s="70" t="s">
        <v>132</v>
      </c>
      <c r="BF32" s="66"/>
      <c r="BG32" s="66"/>
      <c r="BH32" s="66"/>
      <c r="BI32" s="66"/>
      <c r="BJ32" s="70"/>
      <c r="BK32" s="70"/>
      <c r="BL32" s="70"/>
      <c r="BM32" s="70"/>
      <c r="BN32" s="70"/>
      <c r="BO32" s="70"/>
      <c r="BP32" s="70"/>
      <c r="BQ32" s="70"/>
      <c r="BR32" s="66"/>
      <c r="BS32" s="66"/>
      <c r="BT32" s="66"/>
      <c r="BU32" s="66"/>
      <c r="BV32" s="66"/>
      <c r="BW32" s="66" t="s">
        <v>133</v>
      </c>
      <c r="BX32" s="66"/>
      <c r="BY32" s="66"/>
      <c r="BZ32" s="66"/>
      <c r="CA32" s="66"/>
      <c r="CB32" s="70"/>
      <c r="CC32" s="70"/>
      <c r="CD32" s="70"/>
      <c r="CE32" s="70"/>
      <c r="CF32" s="70"/>
      <c r="CG32" s="70"/>
      <c r="CH32" s="70"/>
      <c r="CI32" s="70"/>
      <c r="CJ32" s="70"/>
      <c r="CK32" s="70"/>
      <c r="CL32" s="70"/>
      <c r="CM32" s="70"/>
      <c r="CN32" s="70"/>
      <c r="CO32" s="70" t="s">
        <v>134</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9" t="s">
        <v>135</v>
      </c>
      <c r="D33" s="449"/>
      <c r="E33" s="414" t="s">
        <v>136</v>
      </c>
      <c r="F33" s="414"/>
      <c r="G33" s="414"/>
      <c r="H33" s="414"/>
      <c r="I33" s="414"/>
      <c r="J33" s="414"/>
      <c r="K33" s="414"/>
      <c r="L33" s="414"/>
      <c r="M33" s="414"/>
      <c r="N33" s="414"/>
      <c r="O33" s="414"/>
      <c r="P33" s="414"/>
      <c r="Q33" s="414"/>
      <c r="R33" s="414"/>
      <c r="S33" s="414"/>
      <c r="T33" s="71"/>
      <c r="U33" s="449" t="s">
        <v>135</v>
      </c>
      <c r="V33" s="449"/>
      <c r="W33" s="414" t="s">
        <v>136</v>
      </c>
      <c r="X33" s="414"/>
      <c r="Y33" s="414"/>
      <c r="Z33" s="414"/>
      <c r="AA33" s="414"/>
      <c r="AB33" s="414"/>
      <c r="AC33" s="414"/>
      <c r="AD33" s="414"/>
      <c r="AE33" s="414"/>
      <c r="AF33" s="414"/>
      <c r="AG33" s="414"/>
      <c r="AH33" s="414"/>
      <c r="AI33" s="414"/>
      <c r="AJ33" s="414"/>
      <c r="AK33" s="414"/>
      <c r="AL33" s="71"/>
      <c r="AM33" s="449" t="s">
        <v>135</v>
      </c>
      <c r="AN33" s="449"/>
      <c r="AO33" s="414" t="s">
        <v>136</v>
      </c>
      <c r="AP33" s="414"/>
      <c r="AQ33" s="414"/>
      <c r="AR33" s="414"/>
      <c r="AS33" s="414"/>
      <c r="AT33" s="414"/>
      <c r="AU33" s="414"/>
      <c r="AV33" s="414"/>
      <c r="AW33" s="414"/>
      <c r="AX33" s="414"/>
      <c r="AY33" s="414"/>
      <c r="AZ33" s="414"/>
      <c r="BA33" s="414"/>
      <c r="BB33" s="414"/>
      <c r="BC33" s="414"/>
      <c r="BD33" s="72"/>
      <c r="BE33" s="414" t="s">
        <v>137</v>
      </c>
      <c r="BF33" s="414"/>
      <c r="BG33" s="414" t="s">
        <v>138</v>
      </c>
      <c r="BH33" s="414"/>
      <c r="BI33" s="414"/>
      <c r="BJ33" s="414"/>
      <c r="BK33" s="414"/>
      <c r="BL33" s="414"/>
      <c r="BM33" s="414"/>
      <c r="BN33" s="414"/>
      <c r="BO33" s="414"/>
      <c r="BP33" s="414"/>
      <c r="BQ33" s="414"/>
      <c r="BR33" s="414"/>
      <c r="BS33" s="414"/>
      <c r="BT33" s="414"/>
      <c r="BU33" s="414"/>
      <c r="BV33" s="72"/>
      <c r="BW33" s="449" t="s">
        <v>137</v>
      </c>
      <c r="BX33" s="449"/>
      <c r="BY33" s="414" t="s">
        <v>139</v>
      </c>
      <c r="BZ33" s="414"/>
      <c r="CA33" s="414"/>
      <c r="CB33" s="414"/>
      <c r="CC33" s="414"/>
      <c r="CD33" s="414"/>
      <c r="CE33" s="414"/>
      <c r="CF33" s="414"/>
      <c r="CG33" s="414"/>
      <c r="CH33" s="414"/>
      <c r="CI33" s="414"/>
      <c r="CJ33" s="414"/>
      <c r="CK33" s="414"/>
      <c r="CL33" s="414"/>
      <c r="CM33" s="414"/>
      <c r="CN33" s="71"/>
      <c r="CO33" s="449" t="s">
        <v>135</v>
      </c>
      <c r="CP33" s="449"/>
      <c r="CQ33" s="414" t="s">
        <v>140</v>
      </c>
      <c r="CR33" s="414"/>
      <c r="CS33" s="414"/>
      <c r="CT33" s="414"/>
      <c r="CU33" s="414"/>
      <c r="CV33" s="414"/>
      <c r="CW33" s="414"/>
      <c r="CX33" s="414"/>
      <c r="CY33" s="414"/>
      <c r="CZ33" s="414"/>
      <c r="DA33" s="414"/>
      <c r="DB33" s="414"/>
      <c r="DC33" s="414"/>
      <c r="DD33" s="414"/>
      <c r="DE33" s="414"/>
      <c r="DF33" s="71"/>
      <c r="DG33" s="613" t="s">
        <v>141</v>
      </c>
      <c r="DH33" s="613"/>
      <c r="DI33" s="73"/>
      <c r="DJ33" s="41"/>
      <c r="DK33" s="41"/>
      <c r="DL33" s="41"/>
      <c r="DM33" s="41"/>
      <c r="DN33" s="41"/>
      <c r="DO33" s="41"/>
    </row>
    <row r="34" spans="1:119" ht="32.25" customHeight="1" x14ac:dyDescent="0.15">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9</v>
      </c>
      <c r="V34" s="614"/>
      <c r="W34" s="615" t="str">
        <f>IF('各会計、関係団体の財政状況及び健全化判断比率'!B28="","",'各会計、関係団体の財政状況及び健全化判断比率'!B28)</f>
        <v>大館市国民健康保険特別会計</v>
      </c>
      <c r="X34" s="615"/>
      <c r="Y34" s="615"/>
      <c r="Z34" s="615"/>
      <c r="AA34" s="615"/>
      <c r="AB34" s="615"/>
      <c r="AC34" s="615"/>
      <c r="AD34" s="615"/>
      <c r="AE34" s="615"/>
      <c r="AF34" s="615"/>
      <c r="AG34" s="615"/>
      <c r="AH34" s="615"/>
      <c r="AI34" s="615"/>
      <c r="AJ34" s="615"/>
      <c r="AK34" s="615"/>
      <c r="AL34" s="69"/>
      <c r="AM34" s="614">
        <f>IF(AO34="","",MAX(C34:D43,U34:V43)+1)</f>
        <v>13</v>
      </c>
      <c r="AN34" s="614"/>
      <c r="AO34" s="615" t="str">
        <f>IF('各会計、関係団体の財政状況及び健全化判断比率'!B32="","",'各会計、関係団体の財政状況及び健全化判断比率'!B32)</f>
        <v>大館市水道事業会計</v>
      </c>
      <c r="AP34" s="615"/>
      <c r="AQ34" s="615"/>
      <c r="AR34" s="615"/>
      <c r="AS34" s="615"/>
      <c r="AT34" s="615"/>
      <c r="AU34" s="615"/>
      <c r="AV34" s="615"/>
      <c r="AW34" s="615"/>
      <c r="AX34" s="615"/>
      <c r="AY34" s="615"/>
      <c r="AZ34" s="615"/>
      <c r="BA34" s="615"/>
      <c r="BB34" s="615"/>
      <c r="BC34" s="615"/>
      <c r="BD34" s="69"/>
      <c r="BE34" s="614">
        <f>IF(BG34="","",MAX(C34:D43,U34:V43,AM34:AN43)+1)</f>
        <v>17</v>
      </c>
      <c r="BF34" s="614"/>
      <c r="BG34" s="615" t="str">
        <f>IF('各会計、関係団体の財政状況及び健全化判断比率'!B36="","",'各会計、関係団体の財政状況及び健全化判断比率'!B36)</f>
        <v>大館市公設総合地方卸売市場特別会計</v>
      </c>
      <c r="BH34" s="615"/>
      <c r="BI34" s="615"/>
      <c r="BJ34" s="615"/>
      <c r="BK34" s="615"/>
      <c r="BL34" s="615"/>
      <c r="BM34" s="615"/>
      <c r="BN34" s="615"/>
      <c r="BO34" s="615"/>
      <c r="BP34" s="615"/>
      <c r="BQ34" s="615"/>
      <c r="BR34" s="615"/>
      <c r="BS34" s="615"/>
      <c r="BT34" s="615"/>
      <c r="BU34" s="615"/>
      <c r="BV34" s="69"/>
      <c r="BW34" s="614">
        <f>IF(BY34="","",MAX(C34:D43,U34:V43,AM34:AN43,BE34:BF43)+1)</f>
        <v>20</v>
      </c>
      <c r="BX34" s="614"/>
      <c r="BY34" s="615" t="str">
        <f>IF('各会計、関係団体の財政状況及び健全化判断比率'!B68="","",'各会計、関係団体の財政状況及び健全化判断比率'!B68)</f>
        <v>秋田県市町村総合事務組合（一般会計）</v>
      </c>
      <c r="BZ34" s="615"/>
      <c r="CA34" s="615"/>
      <c r="CB34" s="615"/>
      <c r="CC34" s="615"/>
      <c r="CD34" s="615"/>
      <c r="CE34" s="615"/>
      <c r="CF34" s="615"/>
      <c r="CG34" s="615"/>
      <c r="CH34" s="615"/>
      <c r="CI34" s="615"/>
      <c r="CJ34" s="615"/>
      <c r="CK34" s="615"/>
      <c r="CL34" s="615"/>
      <c r="CM34" s="615"/>
      <c r="CN34" s="69"/>
      <c r="CO34" s="614">
        <f>IF(CQ34="","",MAX(C34:D43,U34:V43,AM34:AN43,BE34:BF43,BW34:BX43)+1)</f>
        <v>25</v>
      </c>
      <c r="CP34" s="614"/>
      <c r="CQ34" s="615" t="str">
        <f>IF('各会計、関係団体の財政状況及び健全化判断比率'!BS7="","",'各会計、関係団体の財政状況及び健全化判断比率'!BS7)</f>
        <v>県北環境保全センター</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x14ac:dyDescent="0.15">
      <c r="A35" s="42"/>
      <c r="B35" s="68"/>
      <c r="C35" s="614">
        <f>IF(E35="","",C34+1)</f>
        <v>2</v>
      </c>
      <c r="D35" s="614"/>
      <c r="E35" s="615" t="str">
        <f>IF('各会計、関係団体の財政状況及び健全化判断比率'!B8="","",'各会計、関係団体の財政状況及び健全化判断比率'!B8)</f>
        <v>大館市小規模水道等事業特別会計</v>
      </c>
      <c r="F35" s="615"/>
      <c r="G35" s="615"/>
      <c r="H35" s="615"/>
      <c r="I35" s="615"/>
      <c r="J35" s="615"/>
      <c r="K35" s="615"/>
      <c r="L35" s="615"/>
      <c r="M35" s="615"/>
      <c r="N35" s="615"/>
      <c r="O35" s="615"/>
      <c r="P35" s="615"/>
      <c r="Q35" s="615"/>
      <c r="R35" s="615"/>
      <c r="S35" s="615"/>
      <c r="T35" s="69"/>
      <c r="U35" s="614">
        <f>IF(W35="","",U34+1)</f>
        <v>10</v>
      </c>
      <c r="V35" s="614"/>
      <c r="W35" s="615" t="str">
        <f>IF('各会計、関係団体の財政状況及び健全化判断比率'!B29="","",'各会計、関係団体の財政状況及び健全化判断比率'!B29)</f>
        <v>大館市後期高齢者医療特別会計</v>
      </c>
      <c r="X35" s="615"/>
      <c r="Y35" s="615"/>
      <c r="Z35" s="615"/>
      <c r="AA35" s="615"/>
      <c r="AB35" s="615"/>
      <c r="AC35" s="615"/>
      <c r="AD35" s="615"/>
      <c r="AE35" s="615"/>
      <c r="AF35" s="615"/>
      <c r="AG35" s="615"/>
      <c r="AH35" s="615"/>
      <c r="AI35" s="615"/>
      <c r="AJ35" s="615"/>
      <c r="AK35" s="615"/>
      <c r="AL35" s="69"/>
      <c r="AM35" s="614">
        <f t="shared" ref="AM35:AM43" si="0">IF(AO35="","",AM34+1)</f>
        <v>14</v>
      </c>
      <c r="AN35" s="614"/>
      <c r="AO35" s="615" t="str">
        <f>IF('各会計、関係団体の財政状況及び健全化判断比率'!B33="","",'各会計、関係団体の財政状況及び健全化判断比率'!B33)</f>
        <v>大館市工業用水道事業会計</v>
      </c>
      <c r="AP35" s="615"/>
      <c r="AQ35" s="615"/>
      <c r="AR35" s="615"/>
      <c r="AS35" s="615"/>
      <c r="AT35" s="615"/>
      <c r="AU35" s="615"/>
      <c r="AV35" s="615"/>
      <c r="AW35" s="615"/>
      <c r="AX35" s="615"/>
      <c r="AY35" s="615"/>
      <c r="AZ35" s="615"/>
      <c r="BA35" s="615"/>
      <c r="BB35" s="615"/>
      <c r="BC35" s="615"/>
      <c r="BD35" s="69"/>
      <c r="BE35" s="614">
        <f t="shared" ref="BE35:BE43" si="1">IF(BG35="","",BE34+1)</f>
        <v>18</v>
      </c>
      <c r="BF35" s="614"/>
      <c r="BG35" s="615" t="str">
        <f>IF('各会計、関係団体の財政状況及び健全化判断比率'!B37="","",'各会計、関係団体の財政状況及び健全化判断比率'!B37)</f>
        <v>大館市農業集落排水事業特別会計</v>
      </c>
      <c r="BH35" s="615"/>
      <c r="BI35" s="615"/>
      <c r="BJ35" s="615"/>
      <c r="BK35" s="615"/>
      <c r="BL35" s="615"/>
      <c r="BM35" s="615"/>
      <c r="BN35" s="615"/>
      <c r="BO35" s="615"/>
      <c r="BP35" s="615"/>
      <c r="BQ35" s="615"/>
      <c r="BR35" s="615"/>
      <c r="BS35" s="615"/>
      <c r="BT35" s="615"/>
      <c r="BU35" s="615"/>
      <c r="BV35" s="69"/>
      <c r="BW35" s="614">
        <f t="shared" ref="BW35:BW43" si="2">IF(BY35="","",BW34+1)</f>
        <v>21</v>
      </c>
      <c r="BX35" s="614"/>
      <c r="BY35" s="615" t="str">
        <f>IF('各会計、関係団体の財政状況及び健全化判断比率'!B69="","",'各会計、関係団体の財政状況及び健全化判断比率'!B69)</f>
        <v>秋田県市町村総合事務組合（交通災害共済事業等特別会計）</v>
      </c>
      <c r="BZ35" s="615"/>
      <c r="CA35" s="615"/>
      <c r="CB35" s="615"/>
      <c r="CC35" s="615"/>
      <c r="CD35" s="615"/>
      <c r="CE35" s="615"/>
      <c r="CF35" s="615"/>
      <c r="CG35" s="615"/>
      <c r="CH35" s="615"/>
      <c r="CI35" s="615"/>
      <c r="CJ35" s="615"/>
      <c r="CK35" s="615"/>
      <c r="CL35" s="615"/>
      <c r="CM35" s="615"/>
      <c r="CN35" s="69"/>
      <c r="CO35" s="614">
        <f t="shared" ref="CO35:CO43" si="3">IF(CQ35="","",CO34+1)</f>
        <v>26</v>
      </c>
      <c r="CP35" s="614"/>
      <c r="CQ35" s="615" t="str">
        <f>IF('各会計、関係団体の財政状況及び健全化判断比率'!BS8="","",'各会計、関係団体の財政状況及び健全化判断比率'!BS8)</f>
        <v>大館市土地開発公社</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x14ac:dyDescent="0.15">
      <c r="A36" s="42"/>
      <c r="B36" s="68"/>
      <c r="C36" s="614">
        <f>IF(E36="","",C35+1)</f>
        <v>3</v>
      </c>
      <c r="D36" s="614"/>
      <c r="E36" s="615" t="str">
        <f>IF('各会計、関係団体の財政状況及び健全化判断比率'!B9="","",'各会計、関係団体の財政状況及び健全化判断比率'!B9)</f>
        <v>大館市休日夜間急患センター特別会計</v>
      </c>
      <c r="F36" s="615"/>
      <c r="G36" s="615"/>
      <c r="H36" s="615"/>
      <c r="I36" s="615"/>
      <c r="J36" s="615"/>
      <c r="K36" s="615"/>
      <c r="L36" s="615"/>
      <c r="M36" s="615"/>
      <c r="N36" s="615"/>
      <c r="O36" s="615"/>
      <c r="P36" s="615"/>
      <c r="Q36" s="615"/>
      <c r="R36" s="615"/>
      <c r="S36" s="615"/>
      <c r="T36" s="69"/>
      <c r="U36" s="614">
        <f t="shared" ref="U36:U43" si="4">IF(W36="","",U35+1)</f>
        <v>11</v>
      </c>
      <c r="V36" s="614"/>
      <c r="W36" s="615" t="str">
        <f>IF('各会計、関係団体の財政状況及び健全化判断比率'!B30="","",'各会計、関係団体の財政状況及び健全化判断比率'!B30)</f>
        <v>大館市介護保険特別会計</v>
      </c>
      <c r="X36" s="615"/>
      <c r="Y36" s="615"/>
      <c r="Z36" s="615"/>
      <c r="AA36" s="615"/>
      <c r="AB36" s="615"/>
      <c r="AC36" s="615"/>
      <c r="AD36" s="615"/>
      <c r="AE36" s="615"/>
      <c r="AF36" s="615"/>
      <c r="AG36" s="615"/>
      <c r="AH36" s="615"/>
      <c r="AI36" s="615"/>
      <c r="AJ36" s="615"/>
      <c r="AK36" s="615"/>
      <c r="AL36" s="69"/>
      <c r="AM36" s="614">
        <f t="shared" si="0"/>
        <v>15</v>
      </c>
      <c r="AN36" s="614"/>
      <c r="AO36" s="615" t="str">
        <f>IF('各会計、関係団体の財政状況及び健全化判断比率'!B34="","",'各会計、関係団体の財政状況及び健全化判断比率'!B34)</f>
        <v>大館市下水道事業会計</v>
      </c>
      <c r="AP36" s="615"/>
      <c r="AQ36" s="615"/>
      <c r="AR36" s="615"/>
      <c r="AS36" s="615"/>
      <c r="AT36" s="615"/>
      <c r="AU36" s="615"/>
      <c r="AV36" s="615"/>
      <c r="AW36" s="615"/>
      <c r="AX36" s="615"/>
      <c r="AY36" s="615"/>
      <c r="AZ36" s="615"/>
      <c r="BA36" s="615"/>
      <c r="BB36" s="615"/>
      <c r="BC36" s="615"/>
      <c r="BD36" s="69"/>
      <c r="BE36" s="614">
        <f t="shared" si="1"/>
        <v>19</v>
      </c>
      <c r="BF36" s="614"/>
      <c r="BG36" s="615" t="str">
        <f>IF('各会計、関係団体の財政状況及び健全化判断比率'!B38="","",'各会計、関係団体の財政状況及び健全化判断比率'!B38)</f>
        <v>大館市戸別浄化槽整備事業特別会計</v>
      </c>
      <c r="BH36" s="615"/>
      <c r="BI36" s="615"/>
      <c r="BJ36" s="615"/>
      <c r="BK36" s="615"/>
      <c r="BL36" s="615"/>
      <c r="BM36" s="615"/>
      <c r="BN36" s="615"/>
      <c r="BO36" s="615"/>
      <c r="BP36" s="615"/>
      <c r="BQ36" s="615"/>
      <c r="BR36" s="615"/>
      <c r="BS36" s="615"/>
      <c r="BT36" s="615"/>
      <c r="BU36" s="615"/>
      <c r="BV36" s="69"/>
      <c r="BW36" s="614">
        <f t="shared" si="2"/>
        <v>22</v>
      </c>
      <c r="BX36" s="614"/>
      <c r="BY36" s="615" t="str">
        <f>IF('各会計、関係団体の財政状況及び健全化判断比率'!B70="","",'各会計、関係団体の財政状況及び健全化判断比率'!B70)</f>
        <v>秋田県市町村会館管理組合（一般会計）</v>
      </c>
      <c r="BZ36" s="615"/>
      <c r="CA36" s="615"/>
      <c r="CB36" s="615"/>
      <c r="CC36" s="615"/>
      <c r="CD36" s="615"/>
      <c r="CE36" s="615"/>
      <c r="CF36" s="615"/>
      <c r="CG36" s="615"/>
      <c r="CH36" s="615"/>
      <c r="CI36" s="615"/>
      <c r="CJ36" s="615"/>
      <c r="CK36" s="615"/>
      <c r="CL36" s="615"/>
      <c r="CM36" s="615"/>
      <c r="CN36" s="69"/>
      <c r="CO36" s="614">
        <f t="shared" si="3"/>
        <v>27</v>
      </c>
      <c r="CP36" s="614"/>
      <c r="CQ36" s="615" t="str">
        <f>IF('各会計、関係団体の財政状況及び健全化判断比率'!BS9="","",'各会計、関係団体の財政状況及び健全化判断比率'!BS9)</f>
        <v>大館市文教振興事業団</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x14ac:dyDescent="0.15">
      <c r="A37" s="42"/>
      <c r="B37" s="68"/>
      <c r="C37" s="614">
        <f>IF(E37="","",C36+1)</f>
        <v>4</v>
      </c>
      <c r="D37" s="614"/>
      <c r="E37" s="615" t="str">
        <f>IF('各会計、関係団体の財政状況及び健全化判断比率'!B10="","",'各会計、関係団体の財政状況及び健全化判断比率'!B10)</f>
        <v>大館市田代診療所事業特別会計</v>
      </c>
      <c r="F37" s="615"/>
      <c r="G37" s="615"/>
      <c r="H37" s="615"/>
      <c r="I37" s="615"/>
      <c r="J37" s="615"/>
      <c r="K37" s="615"/>
      <c r="L37" s="615"/>
      <c r="M37" s="615"/>
      <c r="N37" s="615"/>
      <c r="O37" s="615"/>
      <c r="P37" s="615"/>
      <c r="Q37" s="615"/>
      <c r="R37" s="615"/>
      <c r="S37" s="615"/>
      <c r="T37" s="69"/>
      <c r="U37" s="614">
        <f t="shared" si="4"/>
        <v>12</v>
      </c>
      <c r="V37" s="614"/>
      <c r="W37" s="615" t="str">
        <f>IF('各会計、関係団体の財政状況及び健全化判断比率'!B31="","",'各会計、関係団体の財政状況及び健全化判断比率'!B31)</f>
        <v>大館市介護サービス事業特別会計</v>
      </c>
      <c r="X37" s="615"/>
      <c r="Y37" s="615"/>
      <c r="Z37" s="615"/>
      <c r="AA37" s="615"/>
      <c r="AB37" s="615"/>
      <c r="AC37" s="615"/>
      <c r="AD37" s="615"/>
      <c r="AE37" s="615"/>
      <c r="AF37" s="615"/>
      <c r="AG37" s="615"/>
      <c r="AH37" s="615"/>
      <c r="AI37" s="615"/>
      <c r="AJ37" s="615"/>
      <c r="AK37" s="615"/>
      <c r="AL37" s="69"/>
      <c r="AM37" s="614">
        <f t="shared" si="0"/>
        <v>16</v>
      </c>
      <c r="AN37" s="614"/>
      <c r="AO37" s="615" t="str">
        <f>IF('各会計、関係団体の財政状況及び健全化判断比率'!B35="","",'各会計、関係団体の財政状況及び健全化判断比率'!B35)</f>
        <v>大館市病院事業会計</v>
      </c>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23</v>
      </c>
      <c r="BX37" s="614"/>
      <c r="BY37" s="615" t="str">
        <f>IF('各会計、関係団体の財政状況及び健全化判断比率'!B71="","",'各会計、関係団体の財政状況及び健全化判断比率'!B71)</f>
        <v>秋田県後期高齢者医療広域連合（一般会計）</v>
      </c>
      <c r="BZ37" s="615"/>
      <c r="CA37" s="615"/>
      <c r="CB37" s="615"/>
      <c r="CC37" s="615"/>
      <c r="CD37" s="615"/>
      <c r="CE37" s="615"/>
      <c r="CF37" s="615"/>
      <c r="CG37" s="615"/>
      <c r="CH37" s="615"/>
      <c r="CI37" s="615"/>
      <c r="CJ37" s="615"/>
      <c r="CK37" s="615"/>
      <c r="CL37" s="615"/>
      <c r="CM37" s="615"/>
      <c r="CN37" s="6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x14ac:dyDescent="0.15">
      <c r="A38" s="42"/>
      <c r="B38" s="68"/>
      <c r="C38" s="614">
        <f t="shared" ref="C38:C43" si="5">IF(E38="","",C37+1)</f>
        <v>5</v>
      </c>
      <c r="D38" s="614"/>
      <c r="E38" s="615" t="str">
        <f>IF('各会計、関係団体の財政状況及び健全化判断比率'!B11="","",'各会計、関係団体の財政状況及び健全化判断比率'!B11)</f>
        <v>大館市温泉開発特別会計</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24</v>
      </c>
      <c r="BX38" s="614"/>
      <c r="BY38" s="615" t="str">
        <f>IF('各会計、関係団体の財政状況及び健全化判断比率'!B72="","",'各会計、関係団体の財政状況及び健全化判断比率'!B72)</f>
        <v>秋田県後期高齢者医療広域連合（後期高齢者医療特別会計）</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x14ac:dyDescent="0.15">
      <c r="A39" s="42"/>
      <c r="B39" s="68"/>
      <c r="C39" s="614">
        <f t="shared" si="5"/>
        <v>6</v>
      </c>
      <c r="D39" s="614"/>
      <c r="E39" s="615" t="str">
        <f>IF('各会計、関係団体の財政状況及び健全化判断比率'!B12="","",'各会計、関係団体の財政状況及び健全化判断比率'!B12)</f>
        <v>大館市奨学資金特別会計</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x14ac:dyDescent="0.15">
      <c r="A40" s="42"/>
      <c r="B40" s="68"/>
      <c r="C40" s="614">
        <f t="shared" si="5"/>
        <v>7</v>
      </c>
      <c r="D40" s="614"/>
      <c r="E40" s="615" t="str">
        <f>IF('各会計、関係団体の財政状況及び健全化判断比率'!B13="","",'各会計、関係団体の財政状況及び健全化判断比率'!B13)</f>
        <v>大館市都市計画事業特別会計</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x14ac:dyDescent="0.15">
      <c r="A41" s="42"/>
      <c r="B41" s="68"/>
      <c r="C41" s="614">
        <f t="shared" si="5"/>
        <v>8</v>
      </c>
      <c r="D41" s="614"/>
      <c r="E41" s="615" t="str">
        <f>IF('各会計、関係団体の財政状況及び健全化判断比率'!B14="","",'各会計、関係団体の財政状況及び健全化判断比率'!B14)</f>
        <v>大館市土地取得特別会計</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x14ac:dyDescent="0.15">
      <c r="A42" s="41"/>
      <c r="B42" s="6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x14ac:dyDescent="0.15">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142</v>
      </c>
      <c r="C46" s="41"/>
      <c r="D46" s="41"/>
      <c r="E46" s="41" t="s">
        <v>143</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144</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145</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146</v>
      </c>
    </row>
    <row r="50" spans="5:5" x14ac:dyDescent="0.15">
      <c r="E50" s="43" t="s">
        <v>147</v>
      </c>
    </row>
    <row r="51" spans="5:5" x14ac:dyDescent="0.15">
      <c r="E51" s="43" t="s">
        <v>148</v>
      </c>
    </row>
    <row r="52" spans="5:5" x14ac:dyDescent="0.15">
      <c r="E52" s="43" t="s">
        <v>149</v>
      </c>
    </row>
    <row r="53" spans="5:5" x14ac:dyDescent="0.15"/>
    <row r="54" spans="5:5" x14ac:dyDescent="0.15"/>
    <row r="55" spans="5:5" x14ac:dyDescent="0.15"/>
    <row r="56" spans="5:5" x14ac:dyDescent="0.15"/>
  </sheetData>
  <sheetProtection algorithmName="SHA-512" hashValue="SU1WqU7XJVUOb5K096Wcn+xfyNmTVc1xHiEhm1jXqeYxrH0jcNXaf3obgIsa0G1dJ2pUB7g+Yq8B2k/b0M5oug==" saltValue="LdhSYv62ZYO0IvZ7PGii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529</v>
      </c>
      <c r="K32" s="260"/>
      <c r="L32" s="260"/>
      <c r="M32" s="260"/>
      <c r="N32" s="260"/>
      <c r="O32" s="260"/>
      <c r="P32" s="260"/>
    </row>
    <row r="33" spans="1:16" ht="39" customHeight="1" thickBot="1" x14ac:dyDescent="0.25">
      <c r="A33" s="260"/>
      <c r="B33" s="263" t="s">
        <v>530</v>
      </c>
      <c r="C33" s="264"/>
      <c r="D33" s="264"/>
      <c r="E33" s="265" t="s">
        <v>523</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531</v>
      </c>
      <c r="D34" s="1206"/>
      <c r="E34" s="1207"/>
      <c r="F34" s="270">
        <v>1.91</v>
      </c>
      <c r="G34" s="271">
        <v>1.1399999999999999</v>
      </c>
      <c r="H34" s="271" t="s">
        <v>532</v>
      </c>
      <c r="I34" s="271" t="s">
        <v>533</v>
      </c>
      <c r="J34" s="272" t="s">
        <v>534</v>
      </c>
      <c r="K34" s="260"/>
      <c r="L34" s="260"/>
      <c r="M34" s="260"/>
      <c r="N34" s="260"/>
      <c r="O34" s="260"/>
      <c r="P34" s="260"/>
    </row>
    <row r="35" spans="1:16" ht="39" customHeight="1" x14ac:dyDescent="0.15">
      <c r="A35" s="260"/>
      <c r="B35" s="273"/>
      <c r="C35" s="1200" t="s">
        <v>535</v>
      </c>
      <c r="D35" s="1201"/>
      <c r="E35" s="1202"/>
      <c r="F35" s="274">
        <v>9.66</v>
      </c>
      <c r="G35" s="275">
        <v>8.9</v>
      </c>
      <c r="H35" s="275">
        <v>9.36</v>
      </c>
      <c r="I35" s="275">
        <v>10.039999999999999</v>
      </c>
      <c r="J35" s="276">
        <v>10.6</v>
      </c>
      <c r="K35" s="260"/>
      <c r="L35" s="260"/>
      <c r="M35" s="260"/>
      <c r="N35" s="260"/>
      <c r="O35" s="260"/>
      <c r="P35" s="260"/>
    </row>
    <row r="36" spans="1:16" ht="39" customHeight="1" x14ac:dyDescent="0.15">
      <c r="A36" s="260"/>
      <c r="B36" s="273"/>
      <c r="C36" s="1200" t="s">
        <v>536</v>
      </c>
      <c r="D36" s="1201"/>
      <c r="E36" s="1202"/>
      <c r="F36" s="274">
        <v>7.6</v>
      </c>
      <c r="G36" s="275">
        <v>5.47</v>
      </c>
      <c r="H36" s="275">
        <v>7.55</v>
      </c>
      <c r="I36" s="275">
        <v>5.19</v>
      </c>
      <c r="J36" s="276">
        <v>8.19</v>
      </c>
      <c r="K36" s="260"/>
      <c r="L36" s="260"/>
      <c r="M36" s="260"/>
      <c r="N36" s="260"/>
      <c r="O36" s="260"/>
      <c r="P36" s="260"/>
    </row>
    <row r="37" spans="1:16" ht="39" customHeight="1" x14ac:dyDescent="0.15">
      <c r="A37" s="260"/>
      <c r="B37" s="273"/>
      <c r="C37" s="1200" t="s">
        <v>537</v>
      </c>
      <c r="D37" s="1201"/>
      <c r="E37" s="1202"/>
      <c r="F37" s="274">
        <v>1.59</v>
      </c>
      <c r="G37" s="275">
        <v>2.2999999999999998</v>
      </c>
      <c r="H37" s="275">
        <v>1.93</v>
      </c>
      <c r="I37" s="275">
        <v>2.36</v>
      </c>
      <c r="J37" s="276">
        <v>1.57</v>
      </c>
      <c r="K37" s="260"/>
      <c r="L37" s="260"/>
      <c r="M37" s="260"/>
      <c r="N37" s="260"/>
      <c r="O37" s="260"/>
      <c r="P37" s="260"/>
    </row>
    <row r="38" spans="1:16" ht="39" customHeight="1" x14ac:dyDescent="0.15">
      <c r="A38" s="260"/>
      <c r="B38" s="273"/>
      <c r="C38" s="1200" t="s">
        <v>538</v>
      </c>
      <c r="D38" s="1201"/>
      <c r="E38" s="1202"/>
      <c r="F38" s="274">
        <v>1.86</v>
      </c>
      <c r="G38" s="275">
        <v>2.04</v>
      </c>
      <c r="H38" s="275">
        <v>1.67</v>
      </c>
      <c r="I38" s="275">
        <v>1.1599999999999999</v>
      </c>
      <c r="J38" s="276">
        <v>1.01</v>
      </c>
      <c r="K38" s="260"/>
      <c r="L38" s="260"/>
      <c r="M38" s="260"/>
      <c r="N38" s="260"/>
      <c r="O38" s="260"/>
      <c r="P38" s="260"/>
    </row>
    <row r="39" spans="1:16" ht="39" customHeight="1" x14ac:dyDescent="0.15">
      <c r="A39" s="260"/>
      <c r="B39" s="273"/>
      <c r="C39" s="1200" t="s">
        <v>539</v>
      </c>
      <c r="D39" s="1201"/>
      <c r="E39" s="1202"/>
      <c r="F39" s="274">
        <v>1.5</v>
      </c>
      <c r="G39" s="275">
        <v>1.28</v>
      </c>
      <c r="H39" s="275">
        <v>2.1</v>
      </c>
      <c r="I39" s="275">
        <v>0.93</v>
      </c>
      <c r="J39" s="276">
        <v>0.88</v>
      </c>
      <c r="K39" s="260"/>
      <c r="L39" s="260"/>
      <c r="M39" s="260"/>
      <c r="N39" s="260"/>
      <c r="O39" s="260"/>
      <c r="P39" s="260"/>
    </row>
    <row r="40" spans="1:16" ht="39" customHeight="1" x14ac:dyDescent="0.15">
      <c r="A40" s="260"/>
      <c r="B40" s="273"/>
      <c r="C40" s="1200" t="s">
        <v>540</v>
      </c>
      <c r="D40" s="1201"/>
      <c r="E40" s="1202"/>
      <c r="F40" s="274">
        <v>0.31</v>
      </c>
      <c r="G40" s="275">
        <v>0.41</v>
      </c>
      <c r="H40" s="275">
        <v>0.48</v>
      </c>
      <c r="I40" s="275">
        <v>0.53</v>
      </c>
      <c r="J40" s="276">
        <v>0.63</v>
      </c>
      <c r="K40" s="260"/>
      <c r="L40" s="260"/>
      <c r="M40" s="260"/>
      <c r="N40" s="260"/>
      <c r="O40" s="260"/>
      <c r="P40" s="260"/>
    </row>
    <row r="41" spans="1:16" ht="39" customHeight="1" x14ac:dyDescent="0.15">
      <c r="A41" s="260"/>
      <c r="B41" s="273"/>
      <c r="C41" s="1200" t="s">
        <v>541</v>
      </c>
      <c r="D41" s="1201"/>
      <c r="E41" s="1202"/>
      <c r="F41" s="274">
        <v>0.01</v>
      </c>
      <c r="G41" s="275">
        <v>0.01</v>
      </c>
      <c r="H41" s="275">
        <v>0.01</v>
      </c>
      <c r="I41" s="275">
        <v>0.01</v>
      </c>
      <c r="J41" s="276">
        <v>0.02</v>
      </c>
      <c r="K41" s="260"/>
      <c r="L41" s="260"/>
      <c r="M41" s="260"/>
      <c r="N41" s="260"/>
      <c r="O41" s="260"/>
      <c r="P41" s="260"/>
    </row>
    <row r="42" spans="1:16" ht="39" customHeight="1" x14ac:dyDescent="0.15">
      <c r="A42" s="260"/>
      <c r="B42" s="277"/>
      <c r="C42" s="1200" t="s">
        <v>542</v>
      </c>
      <c r="D42" s="1201"/>
      <c r="E42" s="1202"/>
      <c r="F42" s="274" t="s">
        <v>328</v>
      </c>
      <c r="G42" s="275" t="s">
        <v>328</v>
      </c>
      <c r="H42" s="275" t="s">
        <v>328</v>
      </c>
      <c r="I42" s="275" t="s">
        <v>328</v>
      </c>
      <c r="J42" s="276" t="s">
        <v>328</v>
      </c>
      <c r="K42" s="260"/>
      <c r="L42" s="260"/>
      <c r="M42" s="260"/>
      <c r="N42" s="260"/>
      <c r="O42" s="260"/>
      <c r="P42" s="260"/>
    </row>
    <row r="43" spans="1:16" ht="39" customHeight="1" thickBot="1" x14ac:dyDescent="0.2">
      <c r="A43" s="260"/>
      <c r="B43" s="278"/>
      <c r="C43" s="1203" t="s">
        <v>543</v>
      </c>
      <c r="D43" s="1204"/>
      <c r="E43" s="1205"/>
      <c r="F43" s="279">
        <v>0.06</v>
      </c>
      <c r="G43" s="280">
        <v>0.05</v>
      </c>
      <c r="H43" s="280">
        <v>0.06</v>
      </c>
      <c r="I43" s="280">
        <v>0.06</v>
      </c>
      <c r="J43" s="281">
        <v>0.06</v>
      </c>
      <c r="K43" s="260"/>
      <c r="L43" s="260"/>
      <c r="M43" s="260"/>
      <c r="N43" s="260"/>
      <c r="O43" s="260"/>
      <c r="P43" s="260"/>
    </row>
    <row r="44" spans="1:16" ht="39" customHeight="1" x14ac:dyDescent="0.15">
      <c r="A44" s="260"/>
      <c r="B44" s="282" t="s">
        <v>544</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mEIS1pfBVm7gun6+fNLEBmUpQjRBTYe/otUBEmnZCGvJ41ecCAD1ujbCAA89KvIKJ2EeoG0ioOTYB+dw30MmBg==" saltValue="c/BYSPwpcXnvXUjlwvNj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545</v>
      </c>
      <c r="P43" s="286"/>
      <c r="Q43" s="286"/>
      <c r="R43" s="286"/>
      <c r="S43" s="286"/>
      <c r="T43" s="286"/>
      <c r="U43" s="286"/>
    </row>
    <row r="44" spans="1:21" ht="30.75" customHeight="1" thickBot="1" x14ac:dyDescent="0.2">
      <c r="A44" s="286"/>
      <c r="B44" s="289" t="s">
        <v>546</v>
      </c>
      <c r="C44" s="290"/>
      <c r="D44" s="290"/>
      <c r="E44" s="291"/>
      <c r="F44" s="291"/>
      <c r="G44" s="291"/>
      <c r="H44" s="291"/>
      <c r="I44" s="291"/>
      <c r="J44" s="292" t="s">
        <v>523</v>
      </c>
      <c r="K44" s="293" t="s">
        <v>4</v>
      </c>
      <c r="L44" s="294" t="s">
        <v>5</v>
      </c>
      <c r="M44" s="294" t="s">
        <v>6</v>
      </c>
      <c r="N44" s="294" t="s">
        <v>7</v>
      </c>
      <c r="O44" s="295" t="s">
        <v>8</v>
      </c>
      <c r="P44" s="286"/>
      <c r="Q44" s="286"/>
      <c r="R44" s="286"/>
      <c r="S44" s="286"/>
      <c r="T44" s="286"/>
      <c r="U44" s="286"/>
    </row>
    <row r="45" spans="1:21" ht="30.75" customHeight="1" x14ac:dyDescent="0.15">
      <c r="A45" s="286"/>
      <c r="B45" s="1208" t="s">
        <v>547</v>
      </c>
      <c r="C45" s="1209"/>
      <c r="D45" s="296"/>
      <c r="E45" s="1214" t="s">
        <v>548</v>
      </c>
      <c r="F45" s="1214"/>
      <c r="G45" s="1214"/>
      <c r="H45" s="1214"/>
      <c r="I45" s="1214"/>
      <c r="J45" s="1215"/>
      <c r="K45" s="297">
        <v>3274</v>
      </c>
      <c r="L45" s="298">
        <v>3181</v>
      </c>
      <c r="M45" s="298">
        <v>3186</v>
      </c>
      <c r="N45" s="298">
        <v>3261</v>
      </c>
      <c r="O45" s="299">
        <v>3254</v>
      </c>
      <c r="P45" s="286"/>
      <c r="Q45" s="286"/>
      <c r="R45" s="286"/>
      <c r="S45" s="286"/>
      <c r="T45" s="286"/>
      <c r="U45" s="286"/>
    </row>
    <row r="46" spans="1:21" ht="30.75" customHeight="1" x14ac:dyDescent="0.15">
      <c r="A46" s="286"/>
      <c r="B46" s="1210"/>
      <c r="C46" s="1211"/>
      <c r="D46" s="300"/>
      <c r="E46" s="1216" t="s">
        <v>549</v>
      </c>
      <c r="F46" s="1216"/>
      <c r="G46" s="1216"/>
      <c r="H46" s="1216"/>
      <c r="I46" s="1216"/>
      <c r="J46" s="1217"/>
      <c r="K46" s="301" t="s">
        <v>328</v>
      </c>
      <c r="L46" s="302" t="s">
        <v>328</v>
      </c>
      <c r="M46" s="302" t="s">
        <v>328</v>
      </c>
      <c r="N46" s="302" t="s">
        <v>328</v>
      </c>
      <c r="O46" s="303" t="s">
        <v>328</v>
      </c>
      <c r="P46" s="286"/>
      <c r="Q46" s="286"/>
      <c r="R46" s="286"/>
      <c r="S46" s="286"/>
      <c r="T46" s="286"/>
      <c r="U46" s="286"/>
    </row>
    <row r="47" spans="1:21" ht="30.75" customHeight="1" x14ac:dyDescent="0.15">
      <c r="A47" s="286"/>
      <c r="B47" s="1210"/>
      <c r="C47" s="1211"/>
      <c r="D47" s="300"/>
      <c r="E47" s="1216" t="s">
        <v>550</v>
      </c>
      <c r="F47" s="1216"/>
      <c r="G47" s="1216"/>
      <c r="H47" s="1216"/>
      <c r="I47" s="1216"/>
      <c r="J47" s="1217"/>
      <c r="K47" s="301" t="s">
        <v>328</v>
      </c>
      <c r="L47" s="302" t="s">
        <v>328</v>
      </c>
      <c r="M47" s="302" t="s">
        <v>328</v>
      </c>
      <c r="N47" s="302" t="s">
        <v>328</v>
      </c>
      <c r="O47" s="303" t="s">
        <v>328</v>
      </c>
      <c r="P47" s="286"/>
      <c r="Q47" s="286"/>
      <c r="R47" s="286"/>
      <c r="S47" s="286"/>
      <c r="T47" s="286"/>
      <c r="U47" s="286"/>
    </row>
    <row r="48" spans="1:21" ht="30.75" customHeight="1" x14ac:dyDescent="0.15">
      <c r="A48" s="286"/>
      <c r="B48" s="1210"/>
      <c r="C48" s="1211"/>
      <c r="D48" s="300"/>
      <c r="E48" s="1216" t="s">
        <v>551</v>
      </c>
      <c r="F48" s="1216"/>
      <c r="G48" s="1216"/>
      <c r="H48" s="1216"/>
      <c r="I48" s="1216"/>
      <c r="J48" s="1217"/>
      <c r="K48" s="301">
        <v>1661</v>
      </c>
      <c r="L48" s="302">
        <v>1619</v>
      </c>
      <c r="M48" s="302">
        <v>1576</v>
      </c>
      <c r="N48" s="302">
        <v>1536</v>
      </c>
      <c r="O48" s="303">
        <v>1504</v>
      </c>
      <c r="P48" s="286"/>
      <c r="Q48" s="286"/>
      <c r="R48" s="286"/>
      <c r="S48" s="286"/>
      <c r="T48" s="286"/>
      <c r="U48" s="286"/>
    </row>
    <row r="49" spans="1:21" ht="30.75" customHeight="1" x14ac:dyDescent="0.15">
      <c r="A49" s="286"/>
      <c r="B49" s="1210"/>
      <c r="C49" s="1211"/>
      <c r="D49" s="300"/>
      <c r="E49" s="1216" t="s">
        <v>552</v>
      </c>
      <c r="F49" s="1216"/>
      <c r="G49" s="1216"/>
      <c r="H49" s="1216"/>
      <c r="I49" s="1216"/>
      <c r="J49" s="1217"/>
      <c r="K49" s="301" t="s">
        <v>328</v>
      </c>
      <c r="L49" s="302" t="s">
        <v>328</v>
      </c>
      <c r="M49" s="302" t="s">
        <v>328</v>
      </c>
      <c r="N49" s="302" t="s">
        <v>328</v>
      </c>
      <c r="O49" s="303" t="s">
        <v>328</v>
      </c>
      <c r="P49" s="286"/>
      <c r="Q49" s="286"/>
      <c r="R49" s="286"/>
      <c r="S49" s="286"/>
      <c r="T49" s="286"/>
      <c r="U49" s="286"/>
    </row>
    <row r="50" spans="1:21" ht="30.75" customHeight="1" x14ac:dyDescent="0.15">
      <c r="A50" s="286"/>
      <c r="B50" s="1210"/>
      <c r="C50" s="1211"/>
      <c r="D50" s="300"/>
      <c r="E50" s="1216" t="s">
        <v>553</v>
      </c>
      <c r="F50" s="1216"/>
      <c r="G50" s="1216"/>
      <c r="H50" s="1216"/>
      <c r="I50" s="1216"/>
      <c r="J50" s="1217"/>
      <c r="K50" s="301">
        <v>204</v>
      </c>
      <c r="L50" s="302">
        <v>201</v>
      </c>
      <c r="M50" s="302">
        <v>201</v>
      </c>
      <c r="N50" s="302">
        <v>201</v>
      </c>
      <c r="O50" s="303">
        <v>199</v>
      </c>
      <c r="P50" s="286"/>
      <c r="Q50" s="286"/>
      <c r="R50" s="286"/>
      <c r="S50" s="286"/>
      <c r="T50" s="286"/>
      <c r="U50" s="286"/>
    </row>
    <row r="51" spans="1:21" ht="30.75" customHeight="1" x14ac:dyDescent="0.15">
      <c r="A51" s="286"/>
      <c r="B51" s="1212"/>
      <c r="C51" s="1213"/>
      <c r="D51" s="304"/>
      <c r="E51" s="1216" t="s">
        <v>554</v>
      </c>
      <c r="F51" s="1216"/>
      <c r="G51" s="1216"/>
      <c r="H51" s="1216"/>
      <c r="I51" s="1216"/>
      <c r="J51" s="1217"/>
      <c r="K51" s="301" t="s">
        <v>328</v>
      </c>
      <c r="L51" s="302" t="s">
        <v>328</v>
      </c>
      <c r="M51" s="302" t="s">
        <v>328</v>
      </c>
      <c r="N51" s="302" t="s">
        <v>328</v>
      </c>
      <c r="O51" s="303" t="s">
        <v>328</v>
      </c>
      <c r="P51" s="286"/>
      <c r="Q51" s="286"/>
      <c r="R51" s="286"/>
      <c r="S51" s="286"/>
      <c r="T51" s="286"/>
      <c r="U51" s="286"/>
    </row>
    <row r="52" spans="1:21" ht="30.75" customHeight="1" x14ac:dyDescent="0.15">
      <c r="A52" s="286"/>
      <c r="B52" s="1218" t="s">
        <v>555</v>
      </c>
      <c r="C52" s="1219"/>
      <c r="D52" s="304"/>
      <c r="E52" s="1216" t="s">
        <v>556</v>
      </c>
      <c r="F52" s="1216"/>
      <c r="G52" s="1216"/>
      <c r="H52" s="1216"/>
      <c r="I52" s="1216"/>
      <c r="J52" s="1217"/>
      <c r="K52" s="301">
        <v>3297</v>
      </c>
      <c r="L52" s="302">
        <v>3357</v>
      </c>
      <c r="M52" s="302">
        <v>3450</v>
      </c>
      <c r="N52" s="302">
        <v>3367</v>
      </c>
      <c r="O52" s="303">
        <v>3377</v>
      </c>
      <c r="P52" s="286"/>
      <c r="Q52" s="286"/>
      <c r="R52" s="286"/>
      <c r="S52" s="286"/>
      <c r="T52" s="286"/>
      <c r="U52" s="286"/>
    </row>
    <row r="53" spans="1:21" ht="30.75" customHeight="1" thickBot="1" x14ac:dyDescent="0.2">
      <c r="A53" s="286"/>
      <c r="B53" s="1220" t="s">
        <v>557</v>
      </c>
      <c r="C53" s="1221"/>
      <c r="D53" s="305"/>
      <c r="E53" s="1222" t="s">
        <v>558</v>
      </c>
      <c r="F53" s="1222"/>
      <c r="G53" s="1222"/>
      <c r="H53" s="1222"/>
      <c r="I53" s="1222"/>
      <c r="J53" s="1223"/>
      <c r="K53" s="306">
        <v>1842</v>
      </c>
      <c r="L53" s="307">
        <v>1644</v>
      </c>
      <c r="M53" s="307">
        <v>1513</v>
      </c>
      <c r="N53" s="307">
        <v>1631</v>
      </c>
      <c r="O53" s="308">
        <v>1580</v>
      </c>
      <c r="P53" s="286"/>
      <c r="Q53" s="286"/>
      <c r="R53" s="286"/>
      <c r="S53" s="286"/>
      <c r="T53" s="286"/>
      <c r="U53" s="286"/>
    </row>
    <row r="54" spans="1:21" ht="24" customHeight="1" x14ac:dyDescent="0.15">
      <c r="A54" s="286"/>
      <c r="B54" s="309" t="s">
        <v>559</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560</v>
      </c>
      <c r="C55" s="311"/>
      <c r="D55" s="311"/>
      <c r="E55" s="311"/>
      <c r="F55" s="311"/>
      <c r="G55" s="311"/>
      <c r="H55" s="311"/>
      <c r="I55" s="311"/>
      <c r="J55" s="311"/>
      <c r="K55" s="312"/>
      <c r="L55" s="312"/>
      <c r="M55" s="312"/>
      <c r="N55" s="312"/>
      <c r="O55" s="313" t="s">
        <v>561</v>
      </c>
      <c r="P55" s="286"/>
      <c r="Q55" s="286"/>
      <c r="R55" s="286"/>
      <c r="S55" s="286"/>
      <c r="T55" s="286"/>
      <c r="U55" s="286"/>
    </row>
    <row r="56" spans="1:21" ht="31.5" customHeight="1" thickBot="1" x14ac:dyDescent="0.2">
      <c r="A56" s="286"/>
      <c r="B56" s="314"/>
      <c r="C56" s="315"/>
      <c r="D56" s="315"/>
      <c r="E56" s="316"/>
      <c r="F56" s="316"/>
      <c r="G56" s="316"/>
      <c r="H56" s="316"/>
      <c r="I56" s="316"/>
      <c r="J56" s="317" t="s">
        <v>523</v>
      </c>
      <c r="K56" s="318" t="s">
        <v>562</v>
      </c>
      <c r="L56" s="319" t="s">
        <v>563</v>
      </c>
      <c r="M56" s="319" t="s">
        <v>564</v>
      </c>
      <c r="N56" s="319" t="s">
        <v>565</v>
      </c>
      <c r="O56" s="320" t="s">
        <v>566</v>
      </c>
      <c r="P56" s="286"/>
      <c r="Q56" s="286"/>
      <c r="R56" s="286"/>
      <c r="S56" s="286"/>
      <c r="T56" s="286"/>
      <c r="U56" s="286"/>
    </row>
    <row r="57" spans="1:21" ht="31.5" customHeight="1" x14ac:dyDescent="0.15">
      <c r="B57" s="1224" t="s">
        <v>567</v>
      </c>
      <c r="C57" s="1225"/>
      <c r="D57" s="1228" t="s">
        <v>568</v>
      </c>
      <c r="E57" s="1229"/>
      <c r="F57" s="1229"/>
      <c r="G57" s="1229"/>
      <c r="H57" s="1229"/>
      <c r="I57" s="1229"/>
      <c r="J57" s="1230"/>
      <c r="K57" s="321" t="s">
        <v>328</v>
      </c>
      <c r="L57" s="322" t="s">
        <v>328</v>
      </c>
      <c r="M57" s="322" t="s">
        <v>328</v>
      </c>
      <c r="N57" s="322" t="s">
        <v>328</v>
      </c>
      <c r="O57" s="323" t="s">
        <v>328</v>
      </c>
    </row>
    <row r="58" spans="1:21" ht="31.5" customHeight="1" thickBot="1" x14ac:dyDescent="0.2">
      <c r="B58" s="1226"/>
      <c r="C58" s="1227"/>
      <c r="D58" s="1231" t="s">
        <v>569</v>
      </c>
      <c r="E58" s="1232"/>
      <c r="F58" s="1232"/>
      <c r="G58" s="1232"/>
      <c r="H58" s="1232"/>
      <c r="I58" s="1232"/>
      <c r="J58" s="1233"/>
      <c r="K58" s="324" t="s">
        <v>328</v>
      </c>
      <c r="L58" s="325" t="s">
        <v>328</v>
      </c>
      <c r="M58" s="325" t="s">
        <v>328</v>
      </c>
      <c r="N58" s="325" t="s">
        <v>328</v>
      </c>
      <c r="O58" s="326" t="s">
        <v>328</v>
      </c>
    </row>
    <row r="59" spans="1:21" ht="24" customHeight="1" x14ac:dyDescent="0.15">
      <c r="B59" s="327"/>
      <c r="C59" s="327"/>
      <c r="D59" s="328" t="s">
        <v>570</v>
      </c>
      <c r="E59" s="329"/>
      <c r="F59" s="329"/>
      <c r="G59" s="329"/>
      <c r="H59" s="329"/>
      <c r="I59" s="329"/>
      <c r="J59" s="329"/>
      <c r="K59" s="329"/>
      <c r="L59" s="329"/>
      <c r="M59" s="329"/>
      <c r="N59" s="329"/>
      <c r="O59" s="329"/>
    </row>
    <row r="60" spans="1:21" ht="24" customHeight="1" x14ac:dyDescent="0.15">
      <c r="B60" s="330"/>
      <c r="C60" s="330"/>
      <c r="D60" s="328" t="s">
        <v>571</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pdRjENu+iplGG0vS3OF9KrYEhrvo7ci4ActmXoUaR6iSlZyHTirRWxjG3cis/blYphX+3O85oX3MsvNb8MWQhg==" saltValue="lQrzsL6dKtdj7g33To2p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545</v>
      </c>
    </row>
    <row r="40" spans="2:13" ht="27.75" customHeight="1" thickBot="1" x14ac:dyDescent="0.2">
      <c r="B40" s="333" t="s">
        <v>546</v>
      </c>
      <c r="C40" s="334"/>
      <c r="D40" s="334"/>
      <c r="E40" s="335"/>
      <c r="F40" s="335"/>
      <c r="G40" s="335"/>
      <c r="H40" s="336" t="s">
        <v>523</v>
      </c>
      <c r="I40" s="337" t="s">
        <v>4</v>
      </c>
      <c r="J40" s="338" t="s">
        <v>5</v>
      </c>
      <c r="K40" s="338" t="s">
        <v>6</v>
      </c>
      <c r="L40" s="338" t="s">
        <v>7</v>
      </c>
      <c r="M40" s="339" t="s">
        <v>8</v>
      </c>
    </row>
    <row r="41" spans="2:13" ht="27.75" customHeight="1" x14ac:dyDescent="0.15">
      <c r="B41" s="1234" t="s">
        <v>572</v>
      </c>
      <c r="C41" s="1235"/>
      <c r="D41" s="340"/>
      <c r="E41" s="1240" t="s">
        <v>573</v>
      </c>
      <c r="F41" s="1240"/>
      <c r="G41" s="1240"/>
      <c r="H41" s="1241"/>
      <c r="I41" s="341">
        <v>31544</v>
      </c>
      <c r="J41" s="342">
        <v>30623</v>
      </c>
      <c r="K41" s="342">
        <v>30553</v>
      </c>
      <c r="L41" s="342">
        <v>30936</v>
      </c>
      <c r="M41" s="343">
        <v>30714</v>
      </c>
    </row>
    <row r="42" spans="2:13" ht="27.75" customHeight="1" x14ac:dyDescent="0.15">
      <c r="B42" s="1236"/>
      <c r="C42" s="1237"/>
      <c r="D42" s="344"/>
      <c r="E42" s="1242" t="s">
        <v>574</v>
      </c>
      <c r="F42" s="1242"/>
      <c r="G42" s="1242"/>
      <c r="H42" s="1243"/>
      <c r="I42" s="345">
        <v>892</v>
      </c>
      <c r="J42" s="346">
        <v>681</v>
      </c>
      <c r="K42" s="346">
        <v>491</v>
      </c>
      <c r="L42" s="346">
        <v>290</v>
      </c>
      <c r="M42" s="347">
        <v>91</v>
      </c>
    </row>
    <row r="43" spans="2:13" ht="27.75" customHeight="1" x14ac:dyDescent="0.15">
      <c r="B43" s="1236"/>
      <c r="C43" s="1237"/>
      <c r="D43" s="344"/>
      <c r="E43" s="1242" t="s">
        <v>575</v>
      </c>
      <c r="F43" s="1242"/>
      <c r="G43" s="1242"/>
      <c r="H43" s="1243"/>
      <c r="I43" s="345">
        <v>25055</v>
      </c>
      <c r="J43" s="346">
        <v>24371</v>
      </c>
      <c r="K43" s="346">
        <v>23064</v>
      </c>
      <c r="L43" s="346">
        <v>21866</v>
      </c>
      <c r="M43" s="347">
        <v>21122</v>
      </c>
    </row>
    <row r="44" spans="2:13" ht="27.75" customHeight="1" x14ac:dyDescent="0.15">
      <c r="B44" s="1236"/>
      <c r="C44" s="1237"/>
      <c r="D44" s="344"/>
      <c r="E44" s="1242" t="s">
        <v>576</v>
      </c>
      <c r="F44" s="1242"/>
      <c r="G44" s="1242"/>
      <c r="H44" s="1243"/>
      <c r="I44" s="345" t="s">
        <v>328</v>
      </c>
      <c r="J44" s="346" t="s">
        <v>328</v>
      </c>
      <c r="K44" s="346" t="s">
        <v>328</v>
      </c>
      <c r="L44" s="346" t="s">
        <v>328</v>
      </c>
      <c r="M44" s="347" t="s">
        <v>328</v>
      </c>
    </row>
    <row r="45" spans="2:13" ht="27.75" customHeight="1" x14ac:dyDescent="0.15">
      <c r="B45" s="1236"/>
      <c r="C45" s="1237"/>
      <c r="D45" s="344"/>
      <c r="E45" s="1242" t="s">
        <v>577</v>
      </c>
      <c r="F45" s="1242"/>
      <c r="G45" s="1242"/>
      <c r="H45" s="1243"/>
      <c r="I45" s="345">
        <v>6451</v>
      </c>
      <c r="J45" s="346">
        <v>5928</v>
      </c>
      <c r="K45" s="346">
        <v>5993</v>
      </c>
      <c r="L45" s="346">
        <v>5720</v>
      </c>
      <c r="M45" s="347">
        <v>5795</v>
      </c>
    </row>
    <row r="46" spans="2:13" ht="27.75" customHeight="1" x14ac:dyDescent="0.15">
      <c r="B46" s="1236"/>
      <c r="C46" s="1237"/>
      <c r="D46" s="348"/>
      <c r="E46" s="1242" t="s">
        <v>578</v>
      </c>
      <c r="F46" s="1242"/>
      <c r="G46" s="1242"/>
      <c r="H46" s="1243"/>
      <c r="I46" s="345" t="s">
        <v>328</v>
      </c>
      <c r="J46" s="346" t="s">
        <v>328</v>
      </c>
      <c r="K46" s="346" t="s">
        <v>328</v>
      </c>
      <c r="L46" s="346" t="s">
        <v>328</v>
      </c>
      <c r="M46" s="347" t="s">
        <v>328</v>
      </c>
    </row>
    <row r="47" spans="2:13" ht="27.75" customHeight="1" x14ac:dyDescent="0.15">
      <c r="B47" s="1236"/>
      <c r="C47" s="1237"/>
      <c r="D47" s="349"/>
      <c r="E47" s="1244" t="s">
        <v>579</v>
      </c>
      <c r="F47" s="1245"/>
      <c r="G47" s="1245"/>
      <c r="H47" s="1246"/>
      <c r="I47" s="345" t="s">
        <v>328</v>
      </c>
      <c r="J47" s="346" t="s">
        <v>328</v>
      </c>
      <c r="K47" s="346" t="s">
        <v>328</v>
      </c>
      <c r="L47" s="346" t="s">
        <v>328</v>
      </c>
      <c r="M47" s="347" t="s">
        <v>328</v>
      </c>
    </row>
    <row r="48" spans="2:13" ht="27.75" customHeight="1" x14ac:dyDescent="0.15">
      <c r="B48" s="1236"/>
      <c r="C48" s="1237"/>
      <c r="D48" s="344"/>
      <c r="E48" s="1242" t="s">
        <v>580</v>
      </c>
      <c r="F48" s="1242"/>
      <c r="G48" s="1242"/>
      <c r="H48" s="1243"/>
      <c r="I48" s="345" t="s">
        <v>328</v>
      </c>
      <c r="J48" s="346" t="s">
        <v>328</v>
      </c>
      <c r="K48" s="346" t="s">
        <v>328</v>
      </c>
      <c r="L48" s="346" t="s">
        <v>328</v>
      </c>
      <c r="M48" s="347" t="s">
        <v>328</v>
      </c>
    </row>
    <row r="49" spans="2:13" ht="27.75" customHeight="1" x14ac:dyDescent="0.15">
      <c r="B49" s="1238"/>
      <c r="C49" s="1239"/>
      <c r="D49" s="344"/>
      <c r="E49" s="1242" t="s">
        <v>581</v>
      </c>
      <c r="F49" s="1242"/>
      <c r="G49" s="1242"/>
      <c r="H49" s="1243"/>
      <c r="I49" s="345" t="s">
        <v>328</v>
      </c>
      <c r="J49" s="346" t="s">
        <v>328</v>
      </c>
      <c r="K49" s="346" t="s">
        <v>328</v>
      </c>
      <c r="L49" s="346" t="s">
        <v>328</v>
      </c>
      <c r="M49" s="347" t="s">
        <v>328</v>
      </c>
    </row>
    <row r="50" spans="2:13" ht="27.75" customHeight="1" x14ac:dyDescent="0.15">
      <c r="B50" s="1247" t="s">
        <v>582</v>
      </c>
      <c r="C50" s="1248"/>
      <c r="D50" s="350"/>
      <c r="E50" s="1242" t="s">
        <v>583</v>
      </c>
      <c r="F50" s="1242"/>
      <c r="G50" s="1242"/>
      <c r="H50" s="1243"/>
      <c r="I50" s="345">
        <v>7217</v>
      </c>
      <c r="J50" s="346">
        <v>7868</v>
      </c>
      <c r="K50" s="346">
        <v>7688</v>
      </c>
      <c r="L50" s="346">
        <v>7983</v>
      </c>
      <c r="M50" s="347">
        <v>7834</v>
      </c>
    </row>
    <row r="51" spans="2:13" ht="27.75" customHeight="1" x14ac:dyDescent="0.15">
      <c r="B51" s="1236"/>
      <c r="C51" s="1237"/>
      <c r="D51" s="344"/>
      <c r="E51" s="1242" t="s">
        <v>584</v>
      </c>
      <c r="F51" s="1242"/>
      <c r="G51" s="1242"/>
      <c r="H51" s="1243"/>
      <c r="I51" s="345">
        <v>2459</v>
      </c>
      <c r="J51" s="346">
        <v>2686</v>
      </c>
      <c r="K51" s="346">
        <v>2651</v>
      </c>
      <c r="L51" s="346">
        <v>1071</v>
      </c>
      <c r="M51" s="347">
        <v>933</v>
      </c>
    </row>
    <row r="52" spans="2:13" ht="27.75" customHeight="1" x14ac:dyDescent="0.15">
      <c r="B52" s="1238"/>
      <c r="C52" s="1239"/>
      <c r="D52" s="344"/>
      <c r="E52" s="1242" t="s">
        <v>585</v>
      </c>
      <c r="F52" s="1242"/>
      <c r="G52" s="1242"/>
      <c r="H52" s="1243"/>
      <c r="I52" s="345">
        <v>37423</v>
      </c>
      <c r="J52" s="346">
        <v>36979</v>
      </c>
      <c r="K52" s="346">
        <v>36415</v>
      </c>
      <c r="L52" s="346">
        <v>36383</v>
      </c>
      <c r="M52" s="347">
        <v>35720</v>
      </c>
    </row>
    <row r="53" spans="2:13" ht="27.75" customHeight="1" thickBot="1" x14ac:dyDescent="0.2">
      <c r="B53" s="1249" t="s">
        <v>557</v>
      </c>
      <c r="C53" s="1250"/>
      <c r="D53" s="351"/>
      <c r="E53" s="1251" t="s">
        <v>586</v>
      </c>
      <c r="F53" s="1251"/>
      <c r="G53" s="1251"/>
      <c r="H53" s="1252"/>
      <c r="I53" s="352">
        <v>16843</v>
      </c>
      <c r="J53" s="353">
        <v>14070</v>
      </c>
      <c r="K53" s="353">
        <v>13347</v>
      </c>
      <c r="L53" s="353">
        <v>13376</v>
      </c>
      <c r="M53" s="354">
        <v>13235</v>
      </c>
    </row>
    <row r="54" spans="2:13" ht="27.75" customHeight="1" x14ac:dyDescent="0.15">
      <c r="B54" s="355" t="s">
        <v>587</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2i5MBoj4nhLOkUYuYgH0yN5s7qV1Fw7dWFpFuel+MFoieqtNRLXcWgWCbJCcDbE8lRTcNOUbhv59+o+yVZRIw==" saltValue="qndrJdc7I6ZZ3C3/nQRn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588</v>
      </c>
    </row>
    <row r="54" spans="2:8" ht="29.25" customHeight="1" thickBot="1" x14ac:dyDescent="0.25">
      <c r="B54" s="360" t="s">
        <v>24</v>
      </c>
      <c r="C54" s="361"/>
      <c r="D54" s="361"/>
      <c r="E54" s="362" t="s">
        <v>523</v>
      </c>
      <c r="F54" s="363" t="s">
        <v>6</v>
      </c>
      <c r="G54" s="363" t="s">
        <v>7</v>
      </c>
      <c r="H54" s="364" t="s">
        <v>8</v>
      </c>
    </row>
    <row r="55" spans="2:8" ht="52.5" customHeight="1" x14ac:dyDescent="0.15">
      <c r="B55" s="365"/>
      <c r="C55" s="1261" t="s">
        <v>123</v>
      </c>
      <c r="D55" s="1261"/>
      <c r="E55" s="1262"/>
      <c r="F55" s="366">
        <v>1651</v>
      </c>
      <c r="G55" s="366">
        <v>1404</v>
      </c>
      <c r="H55" s="367">
        <v>1402</v>
      </c>
    </row>
    <row r="56" spans="2:8" ht="52.5" customHeight="1" x14ac:dyDescent="0.15">
      <c r="B56" s="368"/>
      <c r="C56" s="1263" t="s">
        <v>589</v>
      </c>
      <c r="D56" s="1263"/>
      <c r="E56" s="1264"/>
      <c r="F56" s="369">
        <v>915</v>
      </c>
      <c r="G56" s="369">
        <v>815</v>
      </c>
      <c r="H56" s="370">
        <v>415</v>
      </c>
    </row>
    <row r="57" spans="2:8" ht="53.25" customHeight="1" x14ac:dyDescent="0.15">
      <c r="B57" s="368"/>
      <c r="C57" s="1265" t="s">
        <v>128</v>
      </c>
      <c r="D57" s="1265"/>
      <c r="E57" s="1266"/>
      <c r="F57" s="371">
        <v>7110</v>
      </c>
      <c r="G57" s="371">
        <v>7257</v>
      </c>
      <c r="H57" s="372">
        <v>7000</v>
      </c>
    </row>
    <row r="58" spans="2:8" ht="45.75" customHeight="1" x14ac:dyDescent="0.15">
      <c r="B58" s="373"/>
      <c r="C58" s="1253" t="s">
        <v>590</v>
      </c>
      <c r="D58" s="1254"/>
      <c r="E58" s="1255"/>
      <c r="F58" s="374">
        <v>2488</v>
      </c>
      <c r="G58" s="374">
        <v>2493</v>
      </c>
      <c r="H58" s="375">
        <v>2497</v>
      </c>
    </row>
    <row r="59" spans="2:8" ht="45.75" customHeight="1" x14ac:dyDescent="0.15">
      <c r="B59" s="373"/>
      <c r="C59" s="1253" t="s">
        <v>591</v>
      </c>
      <c r="D59" s="1254"/>
      <c r="E59" s="1255"/>
      <c r="F59" s="374">
        <v>1731</v>
      </c>
      <c r="G59" s="374">
        <v>1727</v>
      </c>
      <c r="H59" s="375">
        <v>1653</v>
      </c>
    </row>
    <row r="60" spans="2:8" ht="45.75" customHeight="1" x14ac:dyDescent="0.15">
      <c r="B60" s="373"/>
      <c r="C60" s="1253" t="s">
        <v>592</v>
      </c>
      <c r="D60" s="1254"/>
      <c r="E60" s="1255"/>
      <c r="F60" s="374">
        <v>714</v>
      </c>
      <c r="G60" s="374">
        <v>1037</v>
      </c>
      <c r="H60" s="375">
        <v>1164</v>
      </c>
    </row>
    <row r="61" spans="2:8" ht="45.75" customHeight="1" x14ac:dyDescent="0.15">
      <c r="B61" s="373"/>
      <c r="C61" s="1253" t="s">
        <v>593</v>
      </c>
      <c r="D61" s="1254"/>
      <c r="E61" s="1255"/>
      <c r="F61" s="374">
        <v>660</v>
      </c>
      <c r="G61" s="374">
        <v>663</v>
      </c>
      <c r="H61" s="375">
        <v>667</v>
      </c>
    </row>
    <row r="62" spans="2:8" ht="45.75" customHeight="1" thickBot="1" x14ac:dyDescent="0.2">
      <c r="B62" s="376"/>
      <c r="C62" s="1256" t="s">
        <v>594</v>
      </c>
      <c r="D62" s="1257"/>
      <c r="E62" s="1258"/>
      <c r="F62" s="377">
        <v>316</v>
      </c>
      <c r="G62" s="377">
        <v>291</v>
      </c>
      <c r="H62" s="378">
        <v>291</v>
      </c>
    </row>
    <row r="63" spans="2:8" ht="52.5" customHeight="1" thickBot="1" x14ac:dyDescent="0.2">
      <c r="B63" s="379"/>
      <c r="C63" s="1259" t="s">
        <v>595</v>
      </c>
      <c r="D63" s="1259"/>
      <c r="E63" s="1260"/>
      <c r="F63" s="380">
        <v>9676</v>
      </c>
      <c r="G63" s="380">
        <v>9476</v>
      </c>
      <c r="H63" s="381">
        <v>8818</v>
      </c>
    </row>
    <row r="64" spans="2:8" ht="15" customHeight="1" x14ac:dyDescent="0.15"/>
  </sheetData>
  <sheetProtection algorithmName="SHA-512" hashValue="L9xh+luB/e7DhPw77E75kD5USPqJEz5Jv8eGxH8aedf1CwVNPktql2HFRens8EelaZNMmxT3g3+YJZnj17R6bQ==" saltValue="90lyaa8qJuOWAwmt+3G5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6" zoomScaleNormal="86"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8" t="s">
        <v>596</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x14ac:dyDescent="0.15">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x14ac:dyDescent="0.15">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x14ac:dyDescent="0.15">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x14ac:dyDescent="0.15">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x14ac:dyDescent="0.15">
      <c r="B51" s="12"/>
      <c r="G51" s="1282"/>
      <c r="H51" s="1282"/>
      <c r="I51" s="1286"/>
      <c r="J51" s="1286"/>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85"/>
      <c r="BQ51" s="1267"/>
      <c r="BR51" s="1267"/>
      <c r="BS51" s="1267"/>
      <c r="BT51" s="1267"/>
      <c r="BU51" s="1267"/>
      <c r="BV51" s="1267"/>
      <c r="BW51" s="1267"/>
      <c r="BX51" s="1267">
        <v>74.2</v>
      </c>
      <c r="BY51" s="1267"/>
      <c r="BZ51" s="1267"/>
      <c r="CA51" s="1267"/>
      <c r="CB51" s="1267"/>
      <c r="CC51" s="1267"/>
      <c r="CD51" s="1267"/>
      <c r="CE51" s="1267"/>
      <c r="CF51" s="1267">
        <v>72.099999999999994</v>
      </c>
      <c r="CG51" s="1267"/>
      <c r="CH51" s="1267"/>
      <c r="CI51" s="1267"/>
      <c r="CJ51" s="1267"/>
      <c r="CK51" s="1267"/>
      <c r="CL51" s="1267"/>
      <c r="CM51" s="1267"/>
      <c r="CN51" s="1267">
        <v>72.900000000000006</v>
      </c>
      <c r="CO51" s="1267"/>
      <c r="CP51" s="1267"/>
      <c r="CQ51" s="1267"/>
      <c r="CR51" s="1267"/>
      <c r="CS51" s="1267"/>
      <c r="CT51" s="1267"/>
      <c r="CU51" s="1267"/>
      <c r="CV51" s="1267">
        <v>72.7</v>
      </c>
      <c r="CW51" s="1267"/>
      <c r="CX51" s="1267"/>
      <c r="CY51" s="1267"/>
      <c r="CZ51" s="1267"/>
      <c r="DA51" s="1267"/>
      <c r="DB51" s="1267"/>
      <c r="DC51" s="1267"/>
    </row>
    <row r="52" spans="1:109" x14ac:dyDescent="0.15">
      <c r="B52" s="12"/>
      <c r="G52" s="1282"/>
      <c r="H52" s="1282"/>
      <c r="I52" s="1286"/>
      <c r="J52" s="1286"/>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x14ac:dyDescent="0.15">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85"/>
      <c r="BQ53" s="1267"/>
      <c r="BR53" s="1267"/>
      <c r="BS53" s="1267"/>
      <c r="BT53" s="1267"/>
      <c r="BU53" s="1267"/>
      <c r="BV53" s="1267"/>
      <c r="BW53" s="1267"/>
      <c r="BX53" s="1267">
        <v>56.1</v>
      </c>
      <c r="BY53" s="1267"/>
      <c r="BZ53" s="1267"/>
      <c r="CA53" s="1267"/>
      <c r="CB53" s="1267"/>
      <c r="CC53" s="1267"/>
      <c r="CD53" s="1267"/>
      <c r="CE53" s="1267"/>
      <c r="CF53" s="1267">
        <v>56.6</v>
      </c>
      <c r="CG53" s="1267"/>
      <c r="CH53" s="1267"/>
      <c r="CI53" s="1267"/>
      <c r="CJ53" s="1267"/>
      <c r="CK53" s="1267"/>
      <c r="CL53" s="1267"/>
      <c r="CM53" s="1267"/>
      <c r="CN53" s="1267">
        <v>57.9</v>
      </c>
      <c r="CO53" s="1267"/>
      <c r="CP53" s="1267"/>
      <c r="CQ53" s="1267"/>
      <c r="CR53" s="1267"/>
      <c r="CS53" s="1267"/>
      <c r="CT53" s="1267"/>
      <c r="CU53" s="1267"/>
      <c r="CV53" s="1267">
        <v>59.4</v>
      </c>
      <c r="CW53" s="1267"/>
      <c r="CX53" s="1267"/>
      <c r="CY53" s="1267"/>
      <c r="CZ53" s="1267"/>
      <c r="DA53" s="1267"/>
      <c r="DB53" s="1267"/>
      <c r="DC53" s="1267"/>
    </row>
    <row r="54" spans="1:109" x14ac:dyDescent="0.15">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x14ac:dyDescent="0.15">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85"/>
      <c r="BQ55" s="1267"/>
      <c r="BR55" s="1267"/>
      <c r="BS55" s="1267"/>
      <c r="BT55" s="1267"/>
      <c r="BU55" s="1267"/>
      <c r="BV55" s="1267"/>
      <c r="BW55" s="1267"/>
      <c r="BX55" s="1267">
        <v>33.1</v>
      </c>
      <c r="BY55" s="1267"/>
      <c r="BZ55" s="1267"/>
      <c r="CA55" s="1267"/>
      <c r="CB55" s="1267"/>
      <c r="CC55" s="1267"/>
      <c r="CD55" s="1267"/>
      <c r="CE55" s="1267"/>
      <c r="CF55" s="1267">
        <v>31.3</v>
      </c>
      <c r="CG55" s="1267"/>
      <c r="CH55" s="1267"/>
      <c r="CI55" s="1267"/>
      <c r="CJ55" s="1267"/>
      <c r="CK55" s="1267"/>
      <c r="CL55" s="1267"/>
      <c r="CM55" s="1267"/>
      <c r="CN55" s="1267">
        <v>25.3</v>
      </c>
      <c r="CO55" s="1267"/>
      <c r="CP55" s="1267"/>
      <c r="CQ55" s="1267"/>
      <c r="CR55" s="1267"/>
      <c r="CS55" s="1267"/>
      <c r="CT55" s="1267"/>
      <c r="CU55" s="1267"/>
      <c r="CV55" s="1267">
        <v>25.5</v>
      </c>
      <c r="CW55" s="1267"/>
      <c r="CX55" s="1267"/>
      <c r="CY55" s="1267"/>
      <c r="CZ55" s="1267"/>
      <c r="DA55" s="1267"/>
      <c r="DB55" s="1267"/>
      <c r="DC55" s="1267"/>
    </row>
    <row r="56" spans="1:109" x14ac:dyDescent="0.15">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x14ac:dyDescent="0.15">
      <c r="B57" s="24"/>
      <c r="G57" s="1277"/>
      <c r="H57" s="1277"/>
      <c r="I57" s="1287"/>
      <c r="J57" s="1287"/>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85"/>
      <c r="BQ57" s="1267"/>
      <c r="BR57" s="1267"/>
      <c r="BS57" s="1267"/>
      <c r="BT57" s="1267"/>
      <c r="BU57" s="1267"/>
      <c r="BV57" s="1267"/>
      <c r="BW57" s="1267"/>
      <c r="BX57" s="1267">
        <v>57.2</v>
      </c>
      <c r="BY57" s="1267"/>
      <c r="BZ57" s="1267"/>
      <c r="CA57" s="1267"/>
      <c r="CB57" s="1267"/>
      <c r="CC57" s="1267"/>
      <c r="CD57" s="1267"/>
      <c r="CE57" s="1267"/>
      <c r="CF57" s="1267">
        <v>58.5</v>
      </c>
      <c r="CG57" s="1267"/>
      <c r="CH57" s="1267"/>
      <c r="CI57" s="1267"/>
      <c r="CJ57" s="1267"/>
      <c r="CK57" s="1267"/>
      <c r="CL57" s="1267"/>
      <c r="CM57" s="1267"/>
      <c r="CN57" s="1267">
        <v>59.8</v>
      </c>
      <c r="CO57" s="1267"/>
      <c r="CP57" s="1267"/>
      <c r="CQ57" s="1267"/>
      <c r="CR57" s="1267"/>
      <c r="CS57" s="1267"/>
      <c r="CT57" s="1267"/>
      <c r="CU57" s="1267"/>
      <c r="CV57" s="1267">
        <v>60.6</v>
      </c>
      <c r="CW57" s="1267"/>
      <c r="CX57" s="1267"/>
      <c r="CY57" s="1267"/>
      <c r="CZ57" s="1267"/>
      <c r="DA57" s="1267"/>
      <c r="DB57" s="1267"/>
      <c r="DC57" s="1267"/>
      <c r="DD57" s="25"/>
      <c r="DE57" s="24"/>
    </row>
    <row r="58" spans="1:109" s="20" customFormat="1" x14ac:dyDescent="0.15">
      <c r="A58" s="3"/>
      <c r="B58" s="24"/>
      <c r="G58" s="1277"/>
      <c r="H58" s="1277"/>
      <c r="I58" s="1287"/>
      <c r="J58" s="1287"/>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8" t="s">
        <v>597</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x14ac:dyDescent="0.15">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x14ac:dyDescent="0.15">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x14ac:dyDescent="0.15">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x14ac:dyDescent="0.15">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x14ac:dyDescent="0.15">
      <c r="B73" s="12"/>
      <c r="G73" s="1282"/>
      <c r="H73" s="1282"/>
      <c r="I73" s="1282"/>
      <c r="J73" s="1282"/>
      <c r="K73" s="1288"/>
      <c r="L73" s="1288"/>
      <c r="M73" s="1288"/>
      <c r="N73" s="1288"/>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v>87.9</v>
      </c>
      <c r="BQ73" s="1267"/>
      <c r="BR73" s="1267"/>
      <c r="BS73" s="1267"/>
      <c r="BT73" s="1267"/>
      <c r="BU73" s="1267"/>
      <c r="BV73" s="1267"/>
      <c r="BW73" s="1267"/>
      <c r="BX73" s="1267">
        <v>74.2</v>
      </c>
      <c r="BY73" s="1267"/>
      <c r="BZ73" s="1267"/>
      <c r="CA73" s="1267"/>
      <c r="CB73" s="1267"/>
      <c r="CC73" s="1267"/>
      <c r="CD73" s="1267"/>
      <c r="CE73" s="1267"/>
      <c r="CF73" s="1267">
        <v>72.099999999999994</v>
      </c>
      <c r="CG73" s="1267"/>
      <c r="CH73" s="1267"/>
      <c r="CI73" s="1267"/>
      <c r="CJ73" s="1267"/>
      <c r="CK73" s="1267"/>
      <c r="CL73" s="1267"/>
      <c r="CM73" s="1267"/>
      <c r="CN73" s="1267">
        <v>72.900000000000006</v>
      </c>
      <c r="CO73" s="1267"/>
      <c r="CP73" s="1267"/>
      <c r="CQ73" s="1267"/>
      <c r="CR73" s="1267"/>
      <c r="CS73" s="1267"/>
      <c r="CT73" s="1267"/>
      <c r="CU73" s="1267"/>
      <c r="CV73" s="1267">
        <v>72.7</v>
      </c>
      <c r="CW73" s="1267"/>
      <c r="CX73" s="1267"/>
      <c r="CY73" s="1267"/>
      <c r="CZ73" s="1267"/>
      <c r="DA73" s="1267"/>
      <c r="DB73" s="1267"/>
      <c r="DC73" s="1267"/>
    </row>
    <row r="74" spans="2:107" x14ac:dyDescent="0.15">
      <c r="B74" s="12"/>
      <c r="G74" s="1282"/>
      <c r="H74" s="1282"/>
      <c r="I74" s="1282"/>
      <c r="J74" s="1282"/>
      <c r="K74" s="1288"/>
      <c r="L74" s="1288"/>
      <c r="M74" s="1288"/>
      <c r="N74" s="1288"/>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x14ac:dyDescent="0.15">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10.6</v>
      </c>
      <c r="BQ75" s="1267"/>
      <c r="BR75" s="1267"/>
      <c r="BS75" s="1267"/>
      <c r="BT75" s="1267"/>
      <c r="BU75" s="1267"/>
      <c r="BV75" s="1267"/>
      <c r="BW75" s="1267"/>
      <c r="BX75" s="1267">
        <v>9.4</v>
      </c>
      <c r="BY75" s="1267"/>
      <c r="BZ75" s="1267"/>
      <c r="CA75" s="1267"/>
      <c r="CB75" s="1267"/>
      <c r="CC75" s="1267"/>
      <c r="CD75" s="1267"/>
      <c r="CE75" s="1267"/>
      <c r="CF75" s="1267">
        <v>8.8000000000000007</v>
      </c>
      <c r="CG75" s="1267"/>
      <c r="CH75" s="1267"/>
      <c r="CI75" s="1267"/>
      <c r="CJ75" s="1267"/>
      <c r="CK75" s="1267"/>
      <c r="CL75" s="1267"/>
      <c r="CM75" s="1267"/>
      <c r="CN75" s="1267">
        <v>8.5</v>
      </c>
      <c r="CO75" s="1267"/>
      <c r="CP75" s="1267"/>
      <c r="CQ75" s="1267"/>
      <c r="CR75" s="1267"/>
      <c r="CS75" s="1267"/>
      <c r="CT75" s="1267"/>
      <c r="CU75" s="1267"/>
      <c r="CV75" s="1267">
        <v>8.5</v>
      </c>
      <c r="CW75" s="1267"/>
      <c r="CX75" s="1267"/>
      <c r="CY75" s="1267"/>
      <c r="CZ75" s="1267"/>
      <c r="DA75" s="1267"/>
      <c r="DB75" s="1267"/>
      <c r="DC75" s="1267"/>
    </row>
    <row r="76" spans="2:107" x14ac:dyDescent="0.15">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x14ac:dyDescent="0.15">
      <c r="B77" s="12"/>
      <c r="G77" s="1277"/>
      <c r="H77" s="1277"/>
      <c r="I77" s="1277"/>
      <c r="J77" s="1277"/>
      <c r="K77" s="1288"/>
      <c r="L77" s="1288"/>
      <c r="M77" s="1288"/>
      <c r="N77" s="1288"/>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37.299999999999997</v>
      </c>
      <c r="BQ77" s="1267"/>
      <c r="BR77" s="1267"/>
      <c r="BS77" s="1267"/>
      <c r="BT77" s="1267"/>
      <c r="BU77" s="1267"/>
      <c r="BV77" s="1267"/>
      <c r="BW77" s="1267"/>
      <c r="BX77" s="1267">
        <v>33.1</v>
      </c>
      <c r="BY77" s="1267"/>
      <c r="BZ77" s="1267"/>
      <c r="CA77" s="1267"/>
      <c r="CB77" s="1267"/>
      <c r="CC77" s="1267"/>
      <c r="CD77" s="1267"/>
      <c r="CE77" s="1267"/>
      <c r="CF77" s="1267">
        <v>31.3</v>
      </c>
      <c r="CG77" s="1267"/>
      <c r="CH77" s="1267"/>
      <c r="CI77" s="1267"/>
      <c r="CJ77" s="1267"/>
      <c r="CK77" s="1267"/>
      <c r="CL77" s="1267"/>
      <c r="CM77" s="1267"/>
      <c r="CN77" s="1267">
        <v>25.3</v>
      </c>
      <c r="CO77" s="1267"/>
      <c r="CP77" s="1267"/>
      <c r="CQ77" s="1267"/>
      <c r="CR77" s="1267"/>
      <c r="CS77" s="1267"/>
      <c r="CT77" s="1267"/>
      <c r="CU77" s="1267"/>
      <c r="CV77" s="1267">
        <v>25.5</v>
      </c>
      <c r="CW77" s="1267"/>
      <c r="CX77" s="1267"/>
      <c r="CY77" s="1267"/>
      <c r="CZ77" s="1267"/>
      <c r="DA77" s="1267"/>
      <c r="DB77" s="1267"/>
      <c r="DC77" s="1267"/>
    </row>
    <row r="78" spans="2:107" x14ac:dyDescent="0.15">
      <c r="B78" s="12"/>
      <c r="G78" s="1277"/>
      <c r="H78" s="1277"/>
      <c r="I78" s="1277"/>
      <c r="J78" s="1277"/>
      <c r="K78" s="1288"/>
      <c r="L78" s="1288"/>
      <c r="M78" s="1288"/>
      <c r="N78" s="1288"/>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x14ac:dyDescent="0.15">
      <c r="B79" s="12"/>
      <c r="G79" s="1277"/>
      <c r="H79" s="1277"/>
      <c r="I79" s="1287"/>
      <c r="J79" s="1287"/>
      <c r="K79" s="1289"/>
      <c r="L79" s="1289"/>
      <c r="M79" s="1289"/>
      <c r="N79" s="1289"/>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7.8</v>
      </c>
      <c r="BQ79" s="1267"/>
      <c r="BR79" s="1267"/>
      <c r="BS79" s="1267"/>
      <c r="BT79" s="1267"/>
      <c r="BU79" s="1267"/>
      <c r="BV79" s="1267"/>
      <c r="BW79" s="1267"/>
      <c r="BX79" s="1267">
        <v>7.5</v>
      </c>
      <c r="BY79" s="1267"/>
      <c r="BZ79" s="1267"/>
      <c r="CA79" s="1267"/>
      <c r="CB79" s="1267"/>
      <c r="CC79" s="1267"/>
      <c r="CD79" s="1267"/>
      <c r="CE79" s="1267"/>
      <c r="CF79" s="1267">
        <v>7.2</v>
      </c>
      <c r="CG79" s="1267"/>
      <c r="CH79" s="1267"/>
      <c r="CI79" s="1267"/>
      <c r="CJ79" s="1267"/>
      <c r="CK79" s="1267"/>
      <c r="CL79" s="1267"/>
      <c r="CM79" s="1267"/>
      <c r="CN79" s="1267">
        <v>6.9</v>
      </c>
      <c r="CO79" s="1267"/>
      <c r="CP79" s="1267"/>
      <c r="CQ79" s="1267"/>
      <c r="CR79" s="1267"/>
      <c r="CS79" s="1267"/>
      <c r="CT79" s="1267"/>
      <c r="CU79" s="1267"/>
      <c r="CV79" s="1267">
        <v>6.6</v>
      </c>
      <c r="CW79" s="1267"/>
      <c r="CX79" s="1267"/>
      <c r="CY79" s="1267"/>
      <c r="CZ79" s="1267"/>
      <c r="DA79" s="1267"/>
      <c r="DB79" s="1267"/>
      <c r="DC79" s="1267"/>
    </row>
    <row r="80" spans="2:107" x14ac:dyDescent="0.15">
      <c r="B80" s="12"/>
      <c r="G80" s="1277"/>
      <c r="H80" s="1277"/>
      <c r="I80" s="1287"/>
      <c r="J80" s="1287"/>
      <c r="K80" s="1289"/>
      <c r="L80" s="1289"/>
      <c r="M80" s="1289"/>
      <c r="N80" s="1289"/>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5xk280beErqilu2bv0T02Vvy/hWXy7dYbZ81xXDkNmD0WkETQSY+sgPtSQeEOBiiJDPgUzVIJJHskRVj3T0T8g==" saltValue="fgdhLVaR7+VTo+TEkpyq2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6" zoomScaleNormal="66"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NbLmnag8uujKJ4/prybmJ8GOxFTk0T4o4RCW1xCKBclcojCwPJ5mJDhcBs254DE3gv30mmn5xS0xd4y+XLH7Jg==" saltValue="i6QzO32ox4Ij85JIYtoEm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3" zoomScaleNormal="73"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yRG3/VA2GChSrLNXAYLuOd5Dq3KWeMybA1RJsOUJSEoMUxrWGBVkP4y6Hcvj1d9/USKGfbX+IJEEV98/CtX/Cw==" saltValue="CEN7Kq/ZZmR9ApCUBz1z+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150</v>
      </c>
      <c r="DI1" s="618"/>
      <c r="DJ1" s="618"/>
      <c r="DK1" s="618"/>
      <c r="DL1" s="618"/>
      <c r="DM1" s="618"/>
      <c r="DN1" s="619"/>
      <c r="DO1" s="81"/>
      <c r="DP1" s="617" t="s">
        <v>151</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15">
      <c r="B2" s="82" t="s">
        <v>152</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20" t="s">
        <v>153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154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155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24</v>
      </c>
      <c r="C4" s="621"/>
      <c r="D4" s="621"/>
      <c r="E4" s="621"/>
      <c r="F4" s="621"/>
      <c r="G4" s="621"/>
      <c r="H4" s="621"/>
      <c r="I4" s="621"/>
      <c r="J4" s="621"/>
      <c r="K4" s="621"/>
      <c r="L4" s="621"/>
      <c r="M4" s="621"/>
      <c r="N4" s="621"/>
      <c r="O4" s="621"/>
      <c r="P4" s="621"/>
      <c r="Q4" s="622"/>
      <c r="R4" s="620" t="s">
        <v>156</v>
      </c>
      <c r="S4" s="621"/>
      <c r="T4" s="621"/>
      <c r="U4" s="621"/>
      <c r="V4" s="621"/>
      <c r="W4" s="621"/>
      <c r="X4" s="621"/>
      <c r="Y4" s="622"/>
      <c r="Z4" s="620" t="s">
        <v>157</v>
      </c>
      <c r="AA4" s="621"/>
      <c r="AB4" s="621"/>
      <c r="AC4" s="622"/>
      <c r="AD4" s="620" t="s">
        <v>158</v>
      </c>
      <c r="AE4" s="621"/>
      <c r="AF4" s="621"/>
      <c r="AG4" s="621"/>
      <c r="AH4" s="621"/>
      <c r="AI4" s="621"/>
      <c r="AJ4" s="621"/>
      <c r="AK4" s="622"/>
      <c r="AL4" s="620" t="s">
        <v>157</v>
      </c>
      <c r="AM4" s="621"/>
      <c r="AN4" s="621"/>
      <c r="AO4" s="622"/>
      <c r="AP4" s="626" t="s">
        <v>159</v>
      </c>
      <c r="AQ4" s="626"/>
      <c r="AR4" s="626"/>
      <c r="AS4" s="626"/>
      <c r="AT4" s="626"/>
      <c r="AU4" s="626"/>
      <c r="AV4" s="626"/>
      <c r="AW4" s="626"/>
      <c r="AX4" s="626"/>
      <c r="AY4" s="626"/>
      <c r="AZ4" s="626"/>
      <c r="BA4" s="626"/>
      <c r="BB4" s="626"/>
      <c r="BC4" s="626"/>
      <c r="BD4" s="626"/>
      <c r="BE4" s="626"/>
      <c r="BF4" s="626"/>
      <c r="BG4" s="626" t="s">
        <v>160</v>
      </c>
      <c r="BH4" s="626"/>
      <c r="BI4" s="626"/>
      <c r="BJ4" s="626"/>
      <c r="BK4" s="626"/>
      <c r="BL4" s="626"/>
      <c r="BM4" s="626"/>
      <c r="BN4" s="626"/>
      <c r="BO4" s="626" t="s">
        <v>157</v>
      </c>
      <c r="BP4" s="626"/>
      <c r="BQ4" s="626"/>
      <c r="BR4" s="626"/>
      <c r="BS4" s="626" t="s">
        <v>161</v>
      </c>
      <c r="BT4" s="626"/>
      <c r="BU4" s="626"/>
      <c r="BV4" s="626"/>
      <c r="BW4" s="626"/>
      <c r="BX4" s="626"/>
      <c r="BY4" s="626"/>
      <c r="BZ4" s="626"/>
      <c r="CA4" s="626"/>
      <c r="CB4" s="626"/>
      <c r="CD4" s="623" t="s">
        <v>162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15">
      <c r="B5" s="627" t="s">
        <v>163</v>
      </c>
      <c r="C5" s="628"/>
      <c r="D5" s="628"/>
      <c r="E5" s="628"/>
      <c r="F5" s="628"/>
      <c r="G5" s="628"/>
      <c r="H5" s="628"/>
      <c r="I5" s="628"/>
      <c r="J5" s="628"/>
      <c r="K5" s="628"/>
      <c r="L5" s="628"/>
      <c r="M5" s="628"/>
      <c r="N5" s="628"/>
      <c r="O5" s="628"/>
      <c r="P5" s="628"/>
      <c r="Q5" s="629"/>
      <c r="R5" s="630">
        <v>8176728</v>
      </c>
      <c r="S5" s="631"/>
      <c r="T5" s="631"/>
      <c r="U5" s="631"/>
      <c r="V5" s="631"/>
      <c r="W5" s="631"/>
      <c r="X5" s="631"/>
      <c r="Y5" s="632"/>
      <c r="Z5" s="633">
        <v>20.8</v>
      </c>
      <c r="AA5" s="633"/>
      <c r="AB5" s="633"/>
      <c r="AC5" s="633"/>
      <c r="AD5" s="634">
        <v>8175635</v>
      </c>
      <c r="AE5" s="634"/>
      <c r="AF5" s="634"/>
      <c r="AG5" s="634"/>
      <c r="AH5" s="634"/>
      <c r="AI5" s="634"/>
      <c r="AJ5" s="634"/>
      <c r="AK5" s="634"/>
      <c r="AL5" s="635">
        <v>39</v>
      </c>
      <c r="AM5" s="636"/>
      <c r="AN5" s="636"/>
      <c r="AO5" s="637"/>
      <c r="AP5" s="627" t="s">
        <v>164</v>
      </c>
      <c r="AQ5" s="628"/>
      <c r="AR5" s="628"/>
      <c r="AS5" s="628"/>
      <c r="AT5" s="628"/>
      <c r="AU5" s="628"/>
      <c r="AV5" s="628"/>
      <c r="AW5" s="628"/>
      <c r="AX5" s="628"/>
      <c r="AY5" s="628"/>
      <c r="AZ5" s="628"/>
      <c r="BA5" s="628"/>
      <c r="BB5" s="628"/>
      <c r="BC5" s="628"/>
      <c r="BD5" s="628"/>
      <c r="BE5" s="628"/>
      <c r="BF5" s="629"/>
      <c r="BG5" s="641">
        <v>8172551</v>
      </c>
      <c r="BH5" s="642"/>
      <c r="BI5" s="642"/>
      <c r="BJ5" s="642"/>
      <c r="BK5" s="642"/>
      <c r="BL5" s="642"/>
      <c r="BM5" s="642"/>
      <c r="BN5" s="643"/>
      <c r="BO5" s="644">
        <v>99.9</v>
      </c>
      <c r="BP5" s="644"/>
      <c r="BQ5" s="644"/>
      <c r="BR5" s="644"/>
      <c r="BS5" s="645">
        <v>153344</v>
      </c>
      <c r="BT5" s="645"/>
      <c r="BU5" s="645"/>
      <c r="BV5" s="645"/>
      <c r="BW5" s="645"/>
      <c r="BX5" s="645"/>
      <c r="BY5" s="645"/>
      <c r="BZ5" s="645"/>
      <c r="CA5" s="645"/>
      <c r="CB5" s="649"/>
      <c r="CD5" s="623" t="s">
        <v>159</v>
      </c>
      <c r="CE5" s="624"/>
      <c r="CF5" s="624"/>
      <c r="CG5" s="624"/>
      <c r="CH5" s="624"/>
      <c r="CI5" s="624"/>
      <c r="CJ5" s="624"/>
      <c r="CK5" s="624"/>
      <c r="CL5" s="624"/>
      <c r="CM5" s="624"/>
      <c r="CN5" s="624"/>
      <c r="CO5" s="624"/>
      <c r="CP5" s="624"/>
      <c r="CQ5" s="625"/>
      <c r="CR5" s="623" t="s">
        <v>165</v>
      </c>
      <c r="CS5" s="624"/>
      <c r="CT5" s="624"/>
      <c r="CU5" s="624"/>
      <c r="CV5" s="624"/>
      <c r="CW5" s="624"/>
      <c r="CX5" s="624"/>
      <c r="CY5" s="625"/>
      <c r="CZ5" s="623" t="s">
        <v>157</v>
      </c>
      <c r="DA5" s="624"/>
      <c r="DB5" s="624"/>
      <c r="DC5" s="625"/>
      <c r="DD5" s="623" t="s">
        <v>166</v>
      </c>
      <c r="DE5" s="624"/>
      <c r="DF5" s="624"/>
      <c r="DG5" s="624"/>
      <c r="DH5" s="624"/>
      <c r="DI5" s="624"/>
      <c r="DJ5" s="624"/>
      <c r="DK5" s="624"/>
      <c r="DL5" s="624"/>
      <c r="DM5" s="624"/>
      <c r="DN5" s="624"/>
      <c r="DO5" s="624"/>
      <c r="DP5" s="625"/>
      <c r="DQ5" s="623" t="s">
        <v>167</v>
      </c>
      <c r="DR5" s="624"/>
      <c r="DS5" s="624"/>
      <c r="DT5" s="624"/>
      <c r="DU5" s="624"/>
      <c r="DV5" s="624"/>
      <c r="DW5" s="624"/>
      <c r="DX5" s="624"/>
      <c r="DY5" s="624"/>
      <c r="DZ5" s="624"/>
      <c r="EA5" s="624"/>
      <c r="EB5" s="624"/>
      <c r="EC5" s="625"/>
    </row>
    <row r="6" spans="2:143" ht="11.25" customHeight="1" x14ac:dyDescent="0.15">
      <c r="B6" s="638" t="s">
        <v>168</v>
      </c>
      <c r="C6" s="639"/>
      <c r="D6" s="639"/>
      <c r="E6" s="639"/>
      <c r="F6" s="639"/>
      <c r="G6" s="639"/>
      <c r="H6" s="639"/>
      <c r="I6" s="639"/>
      <c r="J6" s="639"/>
      <c r="K6" s="639"/>
      <c r="L6" s="639"/>
      <c r="M6" s="639"/>
      <c r="N6" s="639"/>
      <c r="O6" s="639"/>
      <c r="P6" s="639"/>
      <c r="Q6" s="640"/>
      <c r="R6" s="641">
        <v>340136</v>
      </c>
      <c r="S6" s="642"/>
      <c r="T6" s="642"/>
      <c r="U6" s="642"/>
      <c r="V6" s="642"/>
      <c r="W6" s="642"/>
      <c r="X6" s="642"/>
      <c r="Y6" s="643"/>
      <c r="Z6" s="644">
        <v>0.9</v>
      </c>
      <c r="AA6" s="644"/>
      <c r="AB6" s="644"/>
      <c r="AC6" s="644"/>
      <c r="AD6" s="645">
        <v>340136</v>
      </c>
      <c r="AE6" s="645"/>
      <c r="AF6" s="645"/>
      <c r="AG6" s="645"/>
      <c r="AH6" s="645"/>
      <c r="AI6" s="645"/>
      <c r="AJ6" s="645"/>
      <c r="AK6" s="645"/>
      <c r="AL6" s="646">
        <v>1.6</v>
      </c>
      <c r="AM6" s="647"/>
      <c r="AN6" s="647"/>
      <c r="AO6" s="648"/>
      <c r="AP6" s="638" t="s">
        <v>169</v>
      </c>
      <c r="AQ6" s="639"/>
      <c r="AR6" s="639"/>
      <c r="AS6" s="639"/>
      <c r="AT6" s="639"/>
      <c r="AU6" s="639"/>
      <c r="AV6" s="639"/>
      <c r="AW6" s="639"/>
      <c r="AX6" s="639"/>
      <c r="AY6" s="639"/>
      <c r="AZ6" s="639"/>
      <c r="BA6" s="639"/>
      <c r="BB6" s="639"/>
      <c r="BC6" s="639"/>
      <c r="BD6" s="639"/>
      <c r="BE6" s="639"/>
      <c r="BF6" s="640"/>
      <c r="BG6" s="641">
        <v>8172551</v>
      </c>
      <c r="BH6" s="642"/>
      <c r="BI6" s="642"/>
      <c r="BJ6" s="642"/>
      <c r="BK6" s="642"/>
      <c r="BL6" s="642"/>
      <c r="BM6" s="642"/>
      <c r="BN6" s="643"/>
      <c r="BO6" s="644">
        <v>99.9</v>
      </c>
      <c r="BP6" s="644"/>
      <c r="BQ6" s="644"/>
      <c r="BR6" s="644"/>
      <c r="BS6" s="645">
        <v>153344</v>
      </c>
      <c r="BT6" s="645"/>
      <c r="BU6" s="645"/>
      <c r="BV6" s="645"/>
      <c r="BW6" s="645"/>
      <c r="BX6" s="645"/>
      <c r="BY6" s="645"/>
      <c r="BZ6" s="645"/>
      <c r="CA6" s="645"/>
      <c r="CB6" s="649"/>
      <c r="CD6" s="652" t="s">
        <v>170</v>
      </c>
      <c r="CE6" s="653"/>
      <c r="CF6" s="653"/>
      <c r="CG6" s="653"/>
      <c r="CH6" s="653"/>
      <c r="CI6" s="653"/>
      <c r="CJ6" s="653"/>
      <c r="CK6" s="653"/>
      <c r="CL6" s="653"/>
      <c r="CM6" s="653"/>
      <c r="CN6" s="653"/>
      <c r="CO6" s="653"/>
      <c r="CP6" s="653"/>
      <c r="CQ6" s="654"/>
      <c r="CR6" s="641">
        <v>266347</v>
      </c>
      <c r="CS6" s="642"/>
      <c r="CT6" s="642"/>
      <c r="CU6" s="642"/>
      <c r="CV6" s="642"/>
      <c r="CW6" s="642"/>
      <c r="CX6" s="642"/>
      <c r="CY6" s="643"/>
      <c r="CZ6" s="635">
        <v>0.7</v>
      </c>
      <c r="DA6" s="636"/>
      <c r="DB6" s="636"/>
      <c r="DC6" s="655"/>
      <c r="DD6" s="650" t="s">
        <v>65</v>
      </c>
      <c r="DE6" s="642"/>
      <c r="DF6" s="642"/>
      <c r="DG6" s="642"/>
      <c r="DH6" s="642"/>
      <c r="DI6" s="642"/>
      <c r="DJ6" s="642"/>
      <c r="DK6" s="642"/>
      <c r="DL6" s="642"/>
      <c r="DM6" s="642"/>
      <c r="DN6" s="642"/>
      <c r="DO6" s="642"/>
      <c r="DP6" s="643"/>
      <c r="DQ6" s="650">
        <v>266347</v>
      </c>
      <c r="DR6" s="642"/>
      <c r="DS6" s="642"/>
      <c r="DT6" s="642"/>
      <c r="DU6" s="642"/>
      <c r="DV6" s="642"/>
      <c r="DW6" s="642"/>
      <c r="DX6" s="642"/>
      <c r="DY6" s="642"/>
      <c r="DZ6" s="642"/>
      <c r="EA6" s="642"/>
      <c r="EB6" s="642"/>
      <c r="EC6" s="651"/>
    </row>
    <row r="7" spans="2:143" ht="11.25" customHeight="1" x14ac:dyDescent="0.15">
      <c r="B7" s="638" t="s">
        <v>171</v>
      </c>
      <c r="C7" s="639"/>
      <c r="D7" s="639"/>
      <c r="E7" s="639"/>
      <c r="F7" s="639"/>
      <c r="G7" s="639"/>
      <c r="H7" s="639"/>
      <c r="I7" s="639"/>
      <c r="J7" s="639"/>
      <c r="K7" s="639"/>
      <c r="L7" s="639"/>
      <c r="M7" s="639"/>
      <c r="N7" s="639"/>
      <c r="O7" s="639"/>
      <c r="P7" s="639"/>
      <c r="Q7" s="640"/>
      <c r="R7" s="641">
        <v>5818</v>
      </c>
      <c r="S7" s="642"/>
      <c r="T7" s="642"/>
      <c r="U7" s="642"/>
      <c r="V7" s="642"/>
      <c r="W7" s="642"/>
      <c r="X7" s="642"/>
      <c r="Y7" s="643"/>
      <c r="Z7" s="644">
        <v>0</v>
      </c>
      <c r="AA7" s="644"/>
      <c r="AB7" s="644"/>
      <c r="AC7" s="644"/>
      <c r="AD7" s="645">
        <v>5818</v>
      </c>
      <c r="AE7" s="645"/>
      <c r="AF7" s="645"/>
      <c r="AG7" s="645"/>
      <c r="AH7" s="645"/>
      <c r="AI7" s="645"/>
      <c r="AJ7" s="645"/>
      <c r="AK7" s="645"/>
      <c r="AL7" s="646">
        <v>0</v>
      </c>
      <c r="AM7" s="647"/>
      <c r="AN7" s="647"/>
      <c r="AO7" s="648"/>
      <c r="AP7" s="638" t="s">
        <v>172</v>
      </c>
      <c r="AQ7" s="639"/>
      <c r="AR7" s="639"/>
      <c r="AS7" s="639"/>
      <c r="AT7" s="639"/>
      <c r="AU7" s="639"/>
      <c r="AV7" s="639"/>
      <c r="AW7" s="639"/>
      <c r="AX7" s="639"/>
      <c r="AY7" s="639"/>
      <c r="AZ7" s="639"/>
      <c r="BA7" s="639"/>
      <c r="BB7" s="639"/>
      <c r="BC7" s="639"/>
      <c r="BD7" s="639"/>
      <c r="BE7" s="639"/>
      <c r="BF7" s="640"/>
      <c r="BG7" s="641">
        <v>3559071</v>
      </c>
      <c r="BH7" s="642"/>
      <c r="BI7" s="642"/>
      <c r="BJ7" s="642"/>
      <c r="BK7" s="642"/>
      <c r="BL7" s="642"/>
      <c r="BM7" s="642"/>
      <c r="BN7" s="643"/>
      <c r="BO7" s="644">
        <v>43.5</v>
      </c>
      <c r="BP7" s="644"/>
      <c r="BQ7" s="644"/>
      <c r="BR7" s="644"/>
      <c r="BS7" s="645">
        <v>153344</v>
      </c>
      <c r="BT7" s="645"/>
      <c r="BU7" s="645"/>
      <c r="BV7" s="645"/>
      <c r="BW7" s="645"/>
      <c r="BX7" s="645"/>
      <c r="BY7" s="645"/>
      <c r="BZ7" s="645"/>
      <c r="CA7" s="645"/>
      <c r="CB7" s="649"/>
      <c r="CD7" s="656" t="s">
        <v>173</v>
      </c>
      <c r="CE7" s="657"/>
      <c r="CF7" s="657"/>
      <c r="CG7" s="657"/>
      <c r="CH7" s="657"/>
      <c r="CI7" s="657"/>
      <c r="CJ7" s="657"/>
      <c r="CK7" s="657"/>
      <c r="CL7" s="657"/>
      <c r="CM7" s="657"/>
      <c r="CN7" s="657"/>
      <c r="CO7" s="657"/>
      <c r="CP7" s="657"/>
      <c r="CQ7" s="658"/>
      <c r="CR7" s="641">
        <v>6397561</v>
      </c>
      <c r="CS7" s="642"/>
      <c r="CT7" s="642"/>
      <c r="CU7" s="642"/>
      <c r="CV7" s="642"/>
      <c r="CW7" s="642"/>
      <c r="CX7" s="642"/>
      <c r="CY7" s="643"/>
      <c r="CZ7" s="644">
        <v>17.2</v>
      </c>
      <c r="DA7" s="644"/>
      <c r="DB7" s="644"/>
      <c r="DC7" s="644"/>
      <c r="DD7" s="650">
        <v>1273467</v>
      </c>
      <c r="DE7" s="642"/>
      <c r="DF7" s="642"/>
      <c r="DG7" s="642"/>
      <c r="DH7" s="642"/>
      <c r="DI7" s="642"/>
      <c r="DJ7" s="642"/>
      <c r="DK7" s="642"/>
      <c r="DL7" s="642"/>
      <c r="DM7" s="642"/>
      <c r="DN7" s="642"/>
      <c r="DO7" s="642"/>
      <c r="DP7" s="643"/>
      <c r="DQ7" s="650">
        <v>3612517</v>
      </c>
      <c r="DR7" s="642"/>
      <c r="DS7" s="642"/>
      <c r="DT7" s="642"/>
      <c r="DU7" s="642"/>
      <c r="DV7" s="642"/>
      <c r="DW7" s="642"/>
      <c r="DX7" s="642"/>
      <c r="DY7" s="642"/>
      <c r="DZ7" s="642"/>
      <c r="EA7" s="642"/>
      <c r="EB7" s="642"/>
      <c r="EC7" s="651"/>
    </row>
    <row r="8" spans="2:143" ht="11.25" customHeight="1" x14ac:dyDescent="0.15">
      <c r="B8" s="638" t="s">
        <v>174</v>
      </c>
      <c r="C8" s="639"/>
      <c r="D8" s="639"/>
      <c r="E8" s="639"/>
      <c r="F8" s="639"/>
      <c r="G8" s="639"/>
      <c r="H8" s="639"/>
      <c r="I8" s="639"/>
      <c r="J8" s="639"/>
      <c r="K8" s="639"/>
      <c r="L8" s="639"/>
      <c r="M8" s="639"/>
      <c r="N8" s="639"/>
      <c r="O8" s="639"/>
      <c r="P8" s="639"/>
      <c r="Q8" s="640"/>
      <c r="R8" s="641">
        <v>15230</v>
      </c>
      <c r="S8" s="642"/>
      <c r="T8" s="642"/>
      <c r="U8" s="642"/>
      <c r="V8" s="642"/>
      <c r="W8" s="642"/>
      <c r="X8" s="642"/>
      <c r="Y8" s="643"/>
      <c r="Z8" s="644">
        <v>0</v>
      </c>
      <c r="AA8" s="644"/>
      <c r="AB8" s="644"/>
      <c r="AC8" s="644"/>
      <c r="AD8" s="645">
        <v>15230</v>
      </c>
      <c r="AE8" s="645"/>
      <c r="AF8" s="645"/>
      <c r="AG8" s="645"/>
      <c r="AH8" s="645"/>
      <c r="AI8" s="645"/>
      <c r="AJ8" s="645"/>
      <c r="AK8" s="645"/>
      <c r="AL8" s="646">
        <v>0.1</v>
      </c>
      <c r="AM8" s="647"/>
      <c r="AN8" s="647"/>
      <c r="AO8" s="648"/>
      <c r="AP8" s="638" t="s">
        <v>175</v>
      </c>
      <c r="AQ8" s="639"/>
      <c r="AR8" s="639"/>
      <c r="AS8" s="639"/>
      <c r="AT8" s="639"/>
      <c r="AU8" s="639"/>
      <c r="AV8" s="639"/>
      <c r="AW8" s="639"/>
      <c r="AX8" s="639"/>
      <c r="AY8" s="639"/>
      <c r="AZ8" s="639"/>
      <c r="BA8" s="639"/>
      <c r="BB8" s="639"/>
      <c r="BC8" s="639"/>
      <c r="BD8" s="639"/>
      <c r="BE8" s="639"/>
      <c r="BF8" s="640"/>
      <c r="BG8" s="641">
        <v>122285</v>
      </c>
      <c r="BH8" s="642"/>
      <c r="BI8" s="642"/>
      <c r="BJ8" s="642"/>
      <c r="BK8" s="642"/>
      <c r="BL8" s="642"/>
      <c r="BM8" s="642"/>
      <c r="BN8" s="643"/>
      <c r="BO8" s="644">
        <v>1.5</v>
      </c>
      <c r="BP8" s="644"/>
      <c r="BQ8" s="644"/>
      <c r="BR8" s="644"/>
      <c r="BS8" s="650" t="s">
        <v>65</v>
      </c>
      <c r="BT8" s="642"/>
      <c r="BU8" s="642"/>
      <c r="BV8" s="642"/>
      <c r="BW8" s="642"/>
      <c r="BX8" s="642"/>
      <c r="BY8" s="642"/>
      <c r="BZ8" s="642"/>
      <c r="CA8" s="642"/>
      <c r="CB8" s="651"/>
      <c r="CD8" s="656" t="s">
        <v>176</v>
      </c>
      <c r="CE8" s="657"/>
      <c r="CF8" s="657"/>
      <c r="CG8" s="657"/>
      <c r="CH8" s="657"/>
      <c r="CI8" s="657"/>
      <c r="CJ8" s="657"/>
      <c r="CK8" s="657"/>
      <c r="CL8" s="657"/>
      <c r="CM8" s="657"/>
      <c r="CN8" s="657"/>
      <c r="CO8" s="657"/>
      <c r="CP8" s="657"/>
      <c r="CQ8" s="658"/>
      <c r="CR8" s="641">
        <v>12238506</v>
      </c>
      <c r="CS8" s="642"/>
      <c r="CT8" s="642"/>
      <c r="CU8" s="642"/>
      <c r="CV8" s="642"/>
      <c r="CW8" s="642"/>
      <c r="CX8" s="642"/>
      <c r="CY8" s="643"/>
      <c r="CZ8" s="644">
        <v>32.9</v>
      </c>
      <c r="DA8" s="644"/>
      <c r="DB8" s="644"/>
      <c r="DC8" s="644"/>
      <c r="DD8" s="650">
        <v>340631</v>
      </c>
      <c r="DE8" s="642"/>
      <c r="DF8" s="642"/>
      <c r="DG8" s="642"/>
      <c r="DH8" s="642"/>
      <c r="DI8" s="642"/>
      <c r="DJ8" s="642"/>
      <c r="DK8" s="642"/>
      <c r="DL8" s="642"/>
      <c r="DM8" s="642"/>
      <c r="DN8" s="642"/>
      <c r="DO8" s="642"/>
      <c r="DP8" s="643"/>
      <c r="DQ8" s="650">
        <v>6276783</v>
      </c>
      <c r="DR8" s="642"/>
      <c r="DS8" s="642"/>
      <c r="DT8" s="642"/>
      <c r="DU8" s="642"/>
      <c r="DV8" s="642"/>
      <c r="DW8" s="642"/>
      <c r="DX8" s="642"/>
      <c r="DY8" s="642"/>
      <c r="DZ8" s="642"/>
      <c r="EA8" s="642"/>
      <c r="EB8" s="642"/>
      <c r="EC8" s="651"/>
    </row>
    <row r="9" spans="2:143" ht="11.25" customHeight="1" x14ac:dyDescent="0.15">
      <c r="B9" s="638" t="s">
        <v>177</v>
      </c>
      <c r="C9" s="639"/>
      <c r="D9" s="639"/>
      <c r="E9" s="639"/>
      <c r="F9" s="639"/>
      <c r="G9" s="639"/>
      <c r="H9" s="639"/>
      <c r="I9" s="639"/>
      <c r="J9" s="639"/>
      <c r="K9" s="639"/>
      <c r="L9" s="639"/>
      <c r="M9" s="639"/>
      <c r="N9" s="639"/>
      <c r="O9" s="639"/>
      <c r="P9" s="639"/>
      <c r="Q9" s="640"/>
      <c r="R9" s="641">
        <v>9233</v>
      </c>
      <c r="S9" s="642"/>
      <c r="T9" s="642"/>
      <c r="U9" s="642"/>
      <c r="V9" s="642"/>
      <c r="W9" s="642"/>
      <c r="X9" s="642"/>
      <c r="Y9" s="643"/>
      <c r="Z9" s="644">
        <v>0</v>
      </c>
      <c r="AA9" s="644"/>
      <c r="AB9" s="644"/>
      <c r="AC9" s="644"/>
      <c r="AD9" s="645">
        <v>9233</v>
      </c>
      <c r="AE9" s="645"/>
      <c r="AF9" s="645"/>
      <c r="AG9" s="645"/>
      <c r="AH9" s="645"/>
      <c r="AI9" s="645"/>
      <c r="AJ9" s="645"/>
      <c r="AK9" s="645"/>
      <c r="AL9" s="646">
        <v>0</v>
      </c>
      <c r="AM9" s="647"/>
      <c r="AN9" s="647"/>
      <c r="AO9" s="648"/>
      <c r="AP9" s="638" t="s">
        <v>178</v>
      </c>
      <c r="AQ9" s="639"/>
      <c r="AR9" s="639"/>
      <c r="AS9" s="639"/>
      <c r="AT9" s="639"/>
      <c r="AU9" s="639"/>
      <c r="AV9" s="639"/>
      <c r="AW9" s="639"/>
      <c r="AX9" s="639"/>
      <c r="AY9" s="639"/>
      <c r="AZ9" s="639"/>
      <c r="BA9" s="639"/>
      <c r="BB9" s="639"/>
      <c r="BC9" s="639"/>
      <c r="BD9" s="639"/>
      <c r="BE9" s="639"/>
      <c r="BF9" s="640"/>
      <c r="BG9" s="641">
        <v>2624487</v>
      </c>
      <c r="BH9" s="642"/>
      <c r="BI9" s="642"/>
      <c r="BJ9" s="642"/>
      <c r="BK9" s="642"/>
      <c r="BL9" s="642"/>
      <c r="BM9" s="642"/>
      <c r="BN9" s="643"/>
      <c r="BO9" s="644">
        <v>32.1</v>
      </c>
      <c r="BP9" s="644"/>
      <c r="BQ9" s="644"/>
      <c r="BR9" s="644"/>
      <c r="BS9" s="650" t="s">
        <v>65</v>
      </c>
      <c r="BT9" s="642"/>
      <c r="BU9" s="642"/>
      <c r="BV9" s="642"/>
      <c r="BW9" s="642"/>
      <c r="BX9" s="642"/>
      <c r="BY9" s="642"/>
      <c r="BZ9" s="642"/>
      <c r="CA9" s="642"/>
      <c r="CB9" s="651"/>
      <c r="CD9" s="656" t="s">
        <v>179</v>
      </c>
      <c r="CE9" s="657"/>
      <c r="CF9" s="657"/>
      <c r="CG9" s="657"/>
      <c r="CH9" s="657"/>
      <c r="CI9" s="657"/>
      <c r="CJ9" s="657"/>
      <c r="CK9" s="657"/>
      <c r="CL9" s="657"/>
      <c r="CM9" s="657"/>
      <c r="CN9" s="657"/>
      <c r="CO9" s="657"/>
      <c r="CP9" s="657"/>
      <c r="CQ9" s="658"/>
      <c r="CR9" s="641">
        <v>4249041</v>
      </c>
      <c r="CS9" s="642"/>
      <c r="CT9" s="642"/>
      <c r="CU9" s="642"/>
      <c r="CV9" s="642"/>
      <c r="CW9" s="642"/>
      <c r="CX9" s="642"/>
      <c r="CY9" s="643"/>
      <c r="CZ9" s="644">
        <v>11.4</v>
      </c>
      <c r="DA9" s="644"/>
      <c r="DB9" s="644"/>
      <c r="DC9" s="644"/>
      <c r="DD9" s="650">
        <v>339645</v>
      </c>
      <c r="DE9" s="642"/>
      <c r="DF9" s="642"/>
      <c r="DG9" s="642"/>
      <c r="DH9" s="642"/>
      <c r="DI9" s="642"/>
      <c r="DJ9" s="642"/>
      <c r="DK9" s="642"/>
      <c r="DL9" s="642"/>
      <c r="DM9" s="642"/>
      <c r="DN9" s="642"/>
      <c r="DO9" s="642"/>
      <c r="DP9" s="643"/>
      <c r="DQ9" s="650">
        <v>3932884</v>
      </c>
      <c r="DR9" s="642"/>
      <c r="DS9" s="642"/>
      <c r="DT9" s="642"/>
      <c r="DU9" s="642"/>
      <c r="DV9" s="642"/>
      <c r="DW9" s="642"/>
      <c r="DX9" s="642"/>
      <c r="DY9" s="642"/>
      <c r="DZ9" s="642"/>
      <c r="EA9" s="642"/>
      <c r="EB9" s="642"/>
      <c r="EC9" s="651"/>
    </row>
    <row r="10" spans="2:143" ht="11.25" customHeight="1" x14ac:dyDescent="0.15">
      <c r="B10" s="638" t="s">
        <v>180</v>
      </c>
      <c r="C10" s="639"/>
      <c r="D10" s="639"/>
      <c r="E10" s="639"/>
      <c r="F10" s="639"/>
      <c r="G10" s="639"/>
      <c r="H10" s="639"/>
      <c r="I10" s="639"/>
      <c r="J10" s="639"/>
      <c r="K10" s="639"/>
      <c r="L10" s="639"/>
      <c r="M10" s="639"/>
      <c r="N10" s="639"/>
      <c r="O10" s="639"/>
      <c r="P10" s="639"/>
      <c r="Q10" s="640"/>
      <c r="R10" s="641" t="s">
        <v>65</v>
      </c>
      <c r="S10" s="642"/>
      <c r="T10" s="642"/>
      <c r="U10" s="642"/>
      <c r="V10" s="642"/>
      <c r="W10" s="642"/>
      <c r="X10" s="642"/>
      <c r="Y10" s="643"/>
      <c r="Z10" s="644" t="s">
        <v>65</v>
      </c>
      <c r="AA10" s="644"/>
      <c r="AB10" s="644"/>
      <c r="AC10" s="644"/>
      <c r="AD10" s="645" t="s">
        <v>65</v>
      </c>
      <c r="AE10" s="645"/>
      <c r="AF10" s="645"/>
      <c r="AG10" s="645"/>
      <c r="AH10" s="645"/>
      <c r="AI10" s="645"/>
      <c r="AJ10" s="645"/>
      <c r="AK10" s="645"/>
      <c r="AL10" s="646" t="s">
        <v>65</v>
      </c>
      <c r="AM10" s="647"/>
      <c r="AN10" s="647"/>
      <c r="AO10" s="648"/>
      <c r="AP10" s="638" t="s">
        <v>181</v>
      </c>
      <c r="AQ10" s="639"/>
      <c r="AR10" s="639"/>
      <c r="AS10" s="639"/>
      <c r="AT10" s="639"/>
      <c r="AU10" s="639"/>
      <c r="AV10" s="639"/>
      <c r="AW10" s="639"/>
      <c r="AX10" s="639"/>
      <c r="AY10" s="639"/>
      <c r="AZ10" s="639"/>
      <c r="BA10" s="639"/>
      <c r="BB10" s="639"/>
      <c r="BC10" s="639"/>
      <c r="BD10" s="639"/>
      <c r="BE10" s="639"/>
      <c r="BF10" s="640"/>
      <c r="BG10" s="641">
        <v>241915</v>
      </c>
      <c r="BH10" s="642"/>
      <c r="BI10" s="642"/>
      <c r="BJ10" s="642"/>
      <c r="BK10" s="642"/>
      <c r="BL10" s="642"/>
      <c r="BM10" s="642"/>
      <c r="BN10" s="643"/>
      <c r="BO10" s="644">
        <v>3</v>
      </c>
      <c r="BP10" s="644"/>
      <c r="BQ10" s="644"/>
      <c r="BR10" s="644"/>
      <c r="BS10" s="650">
        <v>40292</v>
      </c>
      <c r="BT10" s="642"/>
      <c r="BU10" s="642"/>
      <c r="BV10" s="642"/>
      <c r="BW10" s="642"/>
      <c r="BX10" s="642"/>
      <c r="BY10" s="642"/>
      <c r="BZ10" s="642"/>
      <c r="CA10" s="642"/>
      <c r="CB10" s="651"/>
      <c r="CD10" s="656" t="s">
        <v>182</v>
      </c>
      <c r="CE10" s="657"/>
      <c r="CF10" s="657"/>
      <c r="CG10" s="657"/>
      <c r="CH10" s="657"/>
      <c r="CI10" s="657"/>
      <c r="CJ10" s="657"/>
      <c r="CK10" s="657"/>
      <c r="CL10" s="657"/>
      <c r="CM10" s="657"/>
      <c r="CN10" s="657"/>
      <c r="CO10" s="657"/>
      <c r="CP10" s="657"/>
      <c r="CQ10" s="658"/>
      <c r="CR10" s="641">
        <v>99481</v>
      </c>
      <c r="CS10" s="642"/>
      <c r="CT10" s="642"/>
      <c r="CU10" s="642"/>
      <c r="CV10" s="642"/>
      <c r="CW10" s="642"/>
      <c r="CX10" s="642"/>
      <c r="CY10" s="643"/>
      <c r="CZ10" s="644">
        <v>0.3</v>
      </c>
      <c r="DA10" s="644"/>
      <c r="DB10" s="644"/>
      <c r="DC10" s="644"/>
      <c r="DD10" s="650">
        <v>7007</v>
      </c>
      <c r="DE10" s="642"/>
      <c r="DF10" s="642"/>
      <c r="DG10" s="642"/>
      <c r="DH10" s="642"/>
      <c r="DI10" s="642"/>
      <c r="DJ10" s="642"/>
      <c r="DK10" s="642"/>
      <c r="DL10" s="642"/>
      <c r="DM10" s="642"/>
      <c r="DN10" s="642"/>
      <c r="DO10" s="642"/>
      <c r="DP10" s="643"/>
      <c r="DQ10" s="650">
        <v>75033</v>
      </c>
      <c r="DR10" s="642"/>
      <c r="DS10" s="642"/>
      <c r="DT10" s="642"/>
      <c r="DU10" s="642"/>
      <c r="DV10" s="642"/>
      <c r="DW10" s="642"/>
      <c r="DX10" s="642"/>
      <c r="DY10" s="642"/>
      <c r="DZ10" s="642"/>
      <c r="EA10" s="642"/>
      <c r="EB10" s="642"/>
      <c r="EC10" s="651"/>
    </row>
    <row r="11" spans="2:143" ht="11.25" customHeight="1" x14ac:dyDescent="0.15">
      <c r="B11" s="638" t="s">
        <v>183</v>
      </c>
      <c r="C11" s="639"/>
      <c r="D11" s="639"/>
      <c r="E11" s="639"/>
      <c r="F11" s="639"/>
      <c r="G11" s="639"/>
      <c r="H11" s="639"/>
      <c r="I11" s="639"/>
      <c r="J11" s="639"/>
      <c r="K11" s="639"/>
      <c r="L11" s="639"/>
      <c r="M11" s="639"/>
      <c r="N11" s="639"/>
      <c r="O11" s="639"/>
      <c r="P11" s="639"/>
      <c r="Q11" s="640"/>
      <c r="R11" s="641">
        <v>1364643</v>
      </c>
      <c r="S11" s="642"/>
      <c r="T11" s="642"/>
      <c r="U11" s="642"/>
      <c r="V11" s="642"/>
      <c r="W11" s="642"/>
      <c r="X11" s="642"/>
      <c r="Y11" s="643"/>
      <c r="Z11" s="646">
        <v>3.5</v>
      </c>
      <c r="AA11" s="647"/>
      <c r="AB11" s="647"/>
      <c r="AC11" s="659"/>
      <c r="AD11" s="650">
        <v>1364643</v>
      </c>
      <c r="AE11" s="642"/>
      <c r="AF11" s="642"/>
      <c r="AG11" s="642"/>
      <c r="AH11" s="642"/>
      <c r="AI11" s="642"/>
      <c r="AJ11" s="642"/>
      <c r="AK11" s="643"/>
      <c r="AL11" s="646">
        <v>6.5</v>
      </c>
      <c r="AM11" s="647"/>
      <c r="AN11" s="647"/>
      <c r="AO11" s="648"/>
      <c r="AP11" s="638" t="s">
        <v>184</v>
      </c>
      <c r="AQ11" s="639"/>
      <c r="AR11" s="639"/>
      <c r="AS11" s="639"/>
      <c r="AT11" s="639"/>
      <c r="AU11" s="639"/>
      <c r="AV11" s="639"/>
      <c r="AW11" s="639"/>
      <c r="AX11" s="639"/>
      <c r="AY11" s="639"/>
      <c r="AZ11" s="639"/>
      <c r="BA11" s="639"/>
      <c r="BB11" s="639"/>
      <c r="BC11" s="639"/>
      <c r="BD11" s="639"/>
      <c r="BE11" s="639"/>
      <c r="BF11" s="640"/>
      <c r="BG11" s="641">
        <v>570384</v>
      </c>
      <c r="BH11" s="642"/>
      <c r="BI11" s="642"/>
      <c r="BJ11" s="642"/>
      <c r="BK11" s="642"/>
      <c r="BL11" s="642"/>
      <c r="BM11" s="642"/>
      <c r="BN11" s="643"/>
      <c r="BO11" s="644">
        <v>7</v>
      </c>
      <c r="BP11" s="644"/>
      <c r="BQ11" s="644"/>
      <c r="BR11" s="644"/>
      <c r="BS11" s="650">
        <v>113052</v>
      </c>
      <c r="BT11" s="642"/>
      <c r="BU11" s="642"/>
      <c r="BV11" s="642"/>
      <c r="BW11" s="642"/>
      <c r="BX11" s="642"/>
      <c r="BY11" s="642"/>
      <c r="BZ11" s="642"/>
      <c r="CA11" s="642"/>
      <c r="CB11" s="651"/>
      <c r="CD11" s="656" t="s">
        <v>185</v>
      </c>
      <c r="CE11" s="657"/>
      <c r="CF11" s="657"/>
      <c r="CG11" s="657"/>
      <c r="CH11" s="657"/>
      <c r="CI11" s="657"/>
      <c r="CJ11" s="657"/>
      <c r="CK11" s="657"/>
      <c r="CL11" s="657"/>
      <c r="CM11" s="657"/>
      <c r="CN11" s="657"/>
      <c r="CO11" s="657"/>
      <c r="CP11" s="657"/>
      <c r="CQ11" s="658"/>
      <c r="CR11" s="641">
        <v>1295993</v>
      </c>
      <c r="CS11" s="642"/>
      <c r="CT11" s="642"/>
      <c r="CU11" s="642"/>
      <c r="CV11" s="642"/>
      <c r="CW11" s="642"/>
      <c r="CX11" s="642"/>
      <c r="CY11" s="643"/>
      <c r="CZ11" s="644">
        <v>3.5</v>
      </c>
      <c r="DA11" s="644"/>
      <c r="DB11" s="644"/>
      <c r="DC11" s="644"/>
      <c r="DD11" s="650">
        <v>287047</v>
      </c>
      <c r="DE11" s="642"/>
      <c r="DF11" s="642"/>
      <c r="DG11" s="642"/>
      <c r="DH11" s="642"/>
      <c r="DI11" s="642"/>
      <c r="DJ11" s="642"/>
      <c r="DK11" s="642"/>
      <c r="DL11" s="642"/>
      <c r="DM11" s="642"/>
      <c r="DN11" s="642"/>
      <c r="DO11" s="642"/>
      <c r="DP11" s="643"/>
      <c r="DQ11" s="650">
        <v>774564</v>
      </c>
      <c r="DR11" s="642"/>
      <c r="DS11" s="642"/>
      <c r="DT11" s="642"/>
      <c r="DU11" s="642"/>
      <c r="DV11" s="642"/>
      <c r="DW11" s="642"/>
      <c r="DX11" s="642"/>
      <c r="DY11" s="642"/>
      <c r="DZ11" s="642"/>
      <c r="EA11" s="642"/>
      <c r="EB11" s="642"/>
      <c r="EC11" s="651"/>
    </row>
    <row r="12" spans="2:143" ht="11.25" customHeight="1" x14ac:dyDescent="0.15">
      <c r="B12" s="638" t="s">
        <v>186</v>
      </c>
      <c r="C12" s="639"/>
      <c r="D12" s="639"/>
      <c r="E12" s="639"/>
      <c r="F12" s="639"/>
      <c r="G12" s="639"/>
      <c r="H12" s="639"/>
      <c r="I12" s="639"/>
      <c r="J12" s="639"/>
      <c r="K12" s="639"/>
      <c r="L12" s="639"/>
      <c r="M12" s="639"/>
      <c r="N12" s="639"/>
      <c r="O12" s="639"/>
      <c r="P12" s="639"/>
      <c r="Q12" s="640"/>
      <c r="R12" s="641">
        <v>4680</v>
      </c>
      <c r="S12" s="642"/>
      <c r="T12" s="642"/>
      <c r="U12" s="642"/>
      <c r="V12" s="642"/>
      <c r="W12" s="642"/>
      <c r="X12" s="642"/>
      <c r="Y12" s="643"/>
      <c r="Z12" s="644">
        <v>0</v>
      </c>
      <c r="AA12" s="644"/>
      <c r="AB12" s="644"/>
      <c r="AC12" s="644"/>
      <c r="AD12" s="645">
        <v>4680</v>
      </c>
      <c r="AE12" s="645"/>
      <c r="AF12" s="645"/>
      <c r="AG12" s="645"/>
      <c r="AH12" s="645"/>
      <c r="AI12" s="645"/>
      <c r="AJ12" s="645"/>
      <c r="AK12" s="645"/>
      <c r="AL12" s="646">
        <v>0</v>
      </c>
      <c r="AM12" s="647"/>
      <c r="AN12" s="647"/>
      <c r="AO12" s="648"/>
      <c r="AP12" s="638" t="s">
        <v>187</v>
      </c>
      <c r="AQ12" s="639"/>
      <c r="AR12" s="639"/>
      <c r="AS12" s="639"/>
      <c r="AT12" s="639"/>
      <c r="AU12" s="639"/>
      <c r="AV12" s="639"/>
      <c r="AW12" s="639"/>
      <c r="AX12" s="639"/>
      <c r="AY12" s="639"/>
      <c r="AZ12" s="639"/>
      <c r="BA12" s="639"/>
      <c r="BB12" s="639"/>
      <c r="BC12" s="639"/>
      <c r="BD12" s="639"/>
      <c r="BE12" s="639"/>
      <c r="BF12" s="640"/>
      <c r="BG12" s="641">
        <v>3881729</v>
      </c>
      <c r="BH12" s="642"/>
      <c r="BI12" s="642"/>
      <c r="BJ12" s="642"/>
      <c r="BK12" s="642"/>
      <c r="BL12" s="642"/>
      <c r="BM12" s="642"/>
      <c r="BN12" s="643"/>
      <c r="BO12" s="644">
        <v>47.5</v>
      </c>
      <c r="BP12" s="644"/>
      <c r="BQ12" s="644"/>
      <c r="BR12" s="644"/>
      <c r="BS12" s="650" t="s">
        <v>65</v>
      </c>
      <c r="BT12" s="642"/>
      <c r="BU12" s="642"/>
      <c r="BV12" s="642"/>
      <c r="BW12" s="642"/>
      <c r="BX12" s="642"/>
      <c r="BY12" s="642"/>
      <c r="BZ12" s="642"/>
      <c r="CA12" s="642"/>
      <c r="CB12" s="651"/>
      <c r="CD12" s="656" t="s">
        <v>188</v>
      </c>
      <c r="CE12" s="657"/>
      <c r="CF12" s="657"/>
      <c r="CG12" s="657"/>
      <c r="CH12" s="657"/>
      <c r="CI12" s="657"/>
      <c r="CJ12" s="657"/>
      <c r="CK12" s="657"/>
      <c r="CL12" s="657"/>
      <c r="CM12" s="657"/>
      <c r="CN12" s="657"/>
      <c r="CO12" s="657"/>
      <c r="CP12" s="657"/>
      <c r="CQ12" s="658"/>
      <c r="CR12" s="641">
        <v>1866419</v>
      </c>
      <c r="CS12" s="642"/>
      <c r="CT12" s="642"/>
      <c r="CU12" s="642"/>
      <c r="CV12" s="642"/>
      <c r="CW12" s="642"/>
      <c r="CX12" s="642"/>
      <c r="CY12" s="643"/>
      <c r="CZ12" s="644">
        <v>5</v>
      </c>
      <c r="DA12" s="644"/>
      <c r="DB12" s="644"/>
      <c r="DC12" s="644"/>
      <c r="DD12" s="650">
        <v>539890</v>
      </c>
      <c r="DE12" s="642"/>
      <c r="DF12" s="642"/>
      <c r="DG12" s="642"/>
      <c r="DH12" s="642"/>
      <c r="DI12" s="642"/>
      <c r="DJ12" s="642"/>
      <c r="DK12" s="642"/>
      <c r="DL12" s="642"/>
      <c r="DM12" s="642"/>
      <c r="DN12" s="642"/>
      <c r="DO12" s="642"/>
      <c r="DP12" s="643"/>
      <c r="DQ12" s="650">
        <v>698902</v>
      </c>
      <c r="DR12" s="642"/>
      <c r="DS12" s="642"/>
      <c r="DT12" s="642"/>
      <c r="DU12" s="642"/>
      <c r="DV12" s="642"/>
      <c r="DW12" s="642"/>
      <c r="DX12" s="642"/>
      <c r="DY12" s="642"/>
      <c r="DZ12" s="642"/>
      <c r="EA12" s="642"/>
      <c r="EB12" s="642"/>
      <c r="EC12" s="651"/>
    </row>
    <row r="13" spans="2:143" ht="11.25" customHeight="1" x14ac:dyDescent="0.15">
      <c r="B13" s="638" t="s">
        <v>189</v>
      </c>
      <c r="C13" s="639"/>
      <c r="D13" s="639"/>
      <c r="E13" s="639"/>
      <c r="F13" s="639"/>
      <c r="G13" s="639"/>
      <c r="H13" s="639"/>
      <c r="I13" s="639"/>
      <c r="J13" s="639"/>
      <c r="K13" s="639"/>
      <c r="L13" s="639"/>
      <c r="M13" s="639"/>
      <c r="N13" s="639"/>
      <c r="O13" s="639"/>
      <c r="P13" s="639"/>
      <c r="Q13" s="640"/>
      <c r="R13" s="641" t="s">
        <v>65</v>
      </c>
      <c r="S13" s="642"/>
      <c r="T13" s="642"/>
      <c r="U13" s="642"/>
      <c r="V13" s="642"/>
      <c r="W13" s="642"/>
      <c r="X13" s="642"/>
      <c r="Y13" s="643"/>
      <c r="Z13" s="644" t="s">
        <v>65</v>
      </c>
      <c r="AA13" s="644"/>
      <c r="AB13" s="644"/>
      <c r="AC13" s="644"/>
      <c r="AD13" s="645" t="s">
        <v>65</v>
      </c>
      <c r="AE13" s="645"/>
      <c r="AF13" s="645"/>
      <c r="AG13" s="645"/>
      <c r="AH13" s="645"/>
      <c r="AI13" s="645"/>
      <c r="AJ13" s="645"/>
      <c r="AK13" s="645"/>
      <c r="AL13" s="646" t="s">
        <v>65</v>
      </c>
      <c r="AM13" s="647"/>
      <c r="AN13" s="647"/>
      <c r="AO13" s="648"/>
      <c r="AP13" s="638" t="s">
        <v>190</v>
      </c>
      <c r="AQ13" s="639"/>
      <c r="AR13" s="639"/>
      <c r="AS13" s="639"/>
      <c r="AT13" s="639"/>
      <c r="AU13" s="639"/>
      <c r="AV13" s="639"/>
      <c r="AW13" s="639"/>
      <c r="AX13" s="639"/>
      <c r="AY13" s="639"/>
      <c r="AZ13" s="639"/>
      <c r="BA13" s="639"/>
      <c r="BB13" s="639"/>
      <c r="BC13" s="639"/>
      <c r="BD13" s="639"/>
      <c r="BE13" s="639"/>
      <c r="BF13" s="640"/>
      <c r="BG13" s="641">
        <v>3762182</v>
      </c>
      <c r="BH13" s="642"/>
      <c r="BI13" s="642"/>
      <c r="BJ13" s="642"/>
      <c r="BK13" s="642"/>
      <c r="BL13" s="642"/>
      <c r="BM13" s="642"/>
      <c r="BN13" s="643"/>
      <c r="BO13" s="644">
        <v>46</v>
      </c>
      <c r="BP13" s="644"/>
      <c r="BQ13" s="644"/>
      <c r="BR13" s="644"/>
      <c r="BS13" s="650" t="s">
        <v>65</v>
      </c>
      <c r="BT13" s="642"/>
      <c r="BU13" s="642"/>
      <c r="BV13" s="642"/>
      <c r="BW13" s="642"/>
      <c r="BX13" s="642"/>
      <c r="BY13" s="642"/>
      <c r="BZ13" s="642"/>
      <c r="CA13" s="642"/>
      <c r="CB13" s="651"/>
      <c r="CD13" s="656" t="s">
        <v>191</v>
      </c>
      <c r="CE13" s="657"/>
      <c r="CF13" s="657"/>
      <c r="CG13" s="657"/>
      <c r="CH13" s="657"/>
      <c r="CI13" s="657"/>
      <c r="CJ13" s="657"/>
      <c r="CK13" s="657"/>
      <c r="CL13" s="657"/>
      <c r="CM13" s="657"/>
      <c r="CN13" s="657"/>
      <c r="CO13" s="657"/>
      <c r="CP13" s="657"/>
      <c r="CQ13" s="658"/>
      <c r="CR13" s="641">
        <v>3212948</v>
      </c>
      <c r="CS13" s="642"/>
      <c r="CT13" s="642"/>
      <c r="CU13" s="642"/>
      <c r="CV13" s="642"/>
      <c r="CW13" s="642"/>
      <c r="CX13" s="642"/>
      <c r="CY13" s="643"/>
      <c r="CZ13" s="644">
        <v>8.6</v>
      </c>
      <c r="DA13" s="644"/>
      <c r="DB13" s="644"/>
      <c r="DC13" s="644"/>
      <c r="DD13" s="650">
        <v>1704534</v>
      </c>
      <c r="DE13" s="642"/>
      <c r="DF13" s="642"/>
      <c r="DG13" s="642"/>
      <c r="DH13" s="642"/>
      <c r="DI13" s="642"/>
      <c r="DJ13" s="642"/>
      <c r="DK13" s="642"/>
      <c r="DL13" s="642"/>
      <c r="DM13" s="642"/>
      <c r="DN13" s="642"/>
      <c r="DO13" s="642"/>
      <c r="DP13" s="643"/>
      <c r="DQ13" s="650">
        <v>1855495</v>
      </c>
      <c r="DR13" s="642"/>
      <c r="DS13" s="642"/>
      <c r="DT13" s="642"/>
      <c r="DU13" s="642"/>
      <c r="DV13" s="642"/>
      <c r="DW13" s="642"/>
      <c r="DX13" s="642"/>
      <c r="DY13" s="642"/>
      <c r="DZ13" s="642"/>
      <c r="EA13" s="642"/>
      <c r="EB13" s="642"/>
      <c r="EC13" s="651"/>
    </row>
    <row r="14" spans="2:143" ht="11.25" customHeight="1" x14ac:dyDescent="0.15">
      <c r="B14" s="638" t="s">
        <v>192</v>
      </c>
      <c r="C14" s="639"/>
      <c r="D14" s="639"/>
      <c r="E14" s="639"/>
      <c r="F14" s="639"/>
      <c r="G14" s="639"/>
      <c r="H14" s="639"/>
      <c r="I14" s="639"/>
      <c r="J14" s="639"/>
      <c r="K14" s="639"/>
      <c r="L14" s="639"/>
      <c r="M14" s="639"/>
      <c r="N14" s="639"/>
      <c r="O14" s="639"/>
      <c r="P14" s="639"/>
      <c r="Q14" s="640"/>
      <c r="R14" s="641">
        <v>42031</v>
      </c>
      <c r="S14" s="642"/>
      <c r="T14" s="642"/>
      <c r="U14" s="642"/>
      <c r="V14" s="642"/>
      <c r="W14" s="642"/>
      <c r="X14" s="642"/>
      <c r="Y14" s="643"/>
      <c r="Z14" s="644">
        <v>0.1</v>
      </c>
      <c r="AA14" s="644"/>
      <c r="AB14" s="644"/>
      <c r="AC14" s="644"/>
      <c r="AD14" s="645">
        <v>42031</v>
      </c>
      <c r="AE14" s="645"/>
      <c r="AF14" s="645"/>
      <c r="AG14" s="645"/>
      <c r="AH14" s="645"/>
      <c r="AI14" s="645"/>
      <c r="AJ14" s="645"/>
      <c r="AK14" s="645"/>
      <c r="AL14" s="646">
        <v>0.2</v>
      </c>
      <c r="AM14" s="647"/>
      <c r="AN14" s="647"/>
      <c r="AO14" s="648"/>
      <c r="AP14" s="638" t="s">
        <v>193</v>
      </c>
      <c r="AQ14" s="639"/>
      <c r="AR14" s="639"/>
      <c r="AS14" s="639"/>
      <c r="AT14" s="639"/>
      <c r="AU14" s="639"/>
      <c r="AV14" s="639"/>
      <c r="AW14" s="639"/>
      <c r="AX14" s="639"/>
      <c r="AY14" s="639"/>
      <c r="AZ14" s="639"/>
      <c r="BA14" s="639"/>
      <c r="BB14" s="639"/>
      <c r="BC14" s="639"/>
      <c r="BD14" s="639"/>
      <c r="BE14" s="639"/>
      <c r="BF14" s="640"/>
      <c r="BG14" s="641">
        <v>225793</v>
      </c>
      <c r="BH14" s="642"/>
      <c r="BI14" s="642"/>
      <c r="BJ14" s="642"/>
      <c r="BK14" s="642"/>
      <c r="BL14" s="642"/>
      <c r="BM14" s="642"/>
      <c r="BN14" s="643"/>
      <c r="BO14" s="644">
        <v>2.8</v>
      </c>
      <c r="BP14" s="644"/>
      <c r="BQ14" s="644"/>
      <c r="BR14" s="644"/>
      <c r="BS14" s="650" t="s">
        <v>65</v>
      </c>
      <c r="BT14" s="642"/>
      <c r="BU14" s="642"/>
      <c r="BV14" s="642"/>
      <c r="BW14" s="642"/>
      <c r="BX14" s="642"/>
      <c r="BY14" s="642"/>
      <c r="BZ14" s="642"/>
      <c r="CA14" s="642"/>
      <c r="CB14" s="651"/>
      <c r="CD14" s="656" t="s">
        <v>194</v>
      </c>
      <c r="CE14" s="657"/>
      <c r="CF14" s="657"/>
      <c r="CG14" s="657"/>
      <c r="CH14" s="657"/>
      <c r="CI14" s="657"/>
      <c r="CJ14" s="657"/>
      <c r="CK14" s="657"/>
      <c r="CL14" s="657"/>
      <c r="CM14" s="657"/>
      <c r="CN14" s="657"/>
      <c r="CO14" s="657"/>
      <c r="CP14" s="657"/>
      <c r="CQ14" s="658"/>
      <c r="CR14" s="641">
        <v>1147505</v>
      </c>
      <c r="CS14" s="642"/>
      <c r="CT14" s="642"/>
      <c r="CU14" s="642"/>
      <c r="CV14" s="642"/>
      <c r="CW14" s="642"/>
      <c r="CX14" s="642"/>
      <c r="CY14" s="643"/>
      <c r="CZ14" s="644">
        <v>3.1</v>
      </c>
      <c r="DA14" s="644"/>
      <c r="DB14" s="644"/>
      <c r="DC14" s="644"/>
      <c r="DD14" s="650">
        <v>110435</v>
      </c>
      <c r="DE14" s="642"/>
      <c r="DF14" s="642"/>
      <c r="DG14" s="642"/>
      <c r="DH14" s="642"/>
      <c r="DI14" s="642"/>
      <c r="DJ14" s="642"/>
      <c r="DK14" s="642"/>
      <c r="DL14" s="642"/>
      <c r="DM14" s="642"/>
      <c r="DN14" s="642"/>
      <c r="DO14" s="642"/>
      <c r="DP14" s="643"/>
      <c r="DQ14" s="650">
        <v>1038145</v>
      </c>
      <c r="DR14" s="642"/>
      <c r="DS14" s="642"/>
      <c r="DT14" s="642"/>
      <c r="DU14" s="642"/>
      <c r="DV14" s="642"/>
      <c r="DW14" s="642"/>
      <c r="DX14" s="642"/>
      <c r="DY14" s="642"/>
      <c r="DZ14" s="642"/>
      <c r="EA14" s="642"/>
      <c r="EB14" s="642"/>
      <c r="EC14" s="651"/>
    </row>
    <row r="15" spans="2:143" ht="11.25" customHeight="1" x14ac:dyDescent="0.15">
      <c r="B15" s="638" t="s">
        <v>195</v>
      </c>
      <c r="C15" s="639"/>
      <c r="D15" s="639"/>
      <c r="E15" s="639"/>
      <c r="F15" s="639"/>
      <c r="G15" s="639"/>
      <c r="H15" s="639"/>
      <c r="I15" s="639"/>
      <c r="J15" s="639"/>
      <c r="K15" s="639"/>
      <c r="L15" s="639"/>
      <c r="M15" s="639"/>
      <c r="N15" s="639"/>
      <c r="O15" s="639"/>
      <c r="P15" s="639"/>
      <c r="Q15" s="640"/>
      <c r="R15" s="641" t="s">
        <v>65</v>
      </c>
      <c r="S15" s="642"/>
      <c r="T15" s="642"/>
      <c r="U15" s="642"/>
      <c r="V15" s="642"/>
      <c r="W15" s="642"/>
      <c r="X15" s="642"/>
      <c r="Y15" s="643"/>
      <c r="Z15" s="644" t="s">
        <v>65</v>
      </c>
      <c r="AA15" s="644"/>
      <c r="AB15" s="644"/>
      <c r="AC15" s="644"/>
      <c r="AD15" s="645" t="s">
        <v>65</v>
      </c>
      <c r="AE15" s="645"/>
      <c r="AF15" s="645"/>
      <c r="AG15" s="645"/>
      <c r="AH15" s="645"/>
      <c r="AI15" s="645"/>
      <c r="AJ15" s="645"/>
      <c r="AK15" s="645"/>
      <c r="AL15" s="646" t="s">
        <v>65</v>
      </c>
      <c r="AM15" s="647"/>
      <c r="AN15" s="647"/>
      <c r="AO15" s="648"/>
      <c r="AP15" s="638" t="s">
        <v>196</v>
      </c>
      <c r="AQ15" s="639"/>
      <c r="AR15" s="639"/>
      <c r="AS15" s="639"/>
      <c r="AT15" s="639"/>
      <c r="AU15" s="639"/>
      <c r="AV15" s="639"/>
      <c r="AW15" s="639"/>
      <c r="AX15" s="639"/>
      <c r="AY15" s="639"/>
      <c r="AZ15" s="639"/>
      <c r="BA15" s="639"/>
      <c r="BB15" s="639"/>
      <c r="BC15" s="639"/>
      <c r="BD15" s="639"/>
      <c r="BE15" s="639"/>
      <c r="BF15" s="640"/>
      <c r="BG15" s="641">
        <v>505958</v>
      </c>
      <c r="BH15" s="642"/>
      <c r="BI15" s="642"/>
      <c r="BJ15" s="642"/>
      <c r="BK15" s="642"/>
      <c r="BL15" s="642"/>
      <c r="BM15" s="642"/>
      <c r="BN15" s="643"/>
      <c r="BO15" s="644">
        <v>6.2</v>
      </c>
      <c r="BP15" s="644"/>
      <c r="BQ15" s="644"/>
      <c r="BR15" s="644"/>
      <c r="BS15" s="650" t="s">
        <v>65</v>
      </c>
      <c r="BT15" s="642"/>
      <c r="BU15" s="642"/>
      <c r="BV15" s="642"/>
      <c r="BW15" s="642"/>
      <c r="BX15" s="642"/>
      <c r="BY15" s="642"/>
      <c r="BZ15" s="642"/>
      <c r="CA15" s="642"/>
      <c r="CB15" s="651"/>
      <c r="CD15" s="656" t="s">
        <v>197</v>
      </c>
      <c r="CE15" s="657"/>
      <c r="CF15" s="657"/>
      <c r="CG15" s="657"/>
      <c r="CH15" s="657"/>
      <c r="CI15" s="657"/>
      <c r="CJ15" s="657"/>
      <c r="CK15" s="657"/>
      <c r="CL15" s="657"/>
      <c r="CM15" s="657"/>
      <c r="CN15" s="657"/>
      <c r="CO15" s="657"/>
      <c r="CP15" s="657"/>
      <c r="CQ15" s="658"/>
      <c r="CR15" s="641">
        <v>3096891</v>
      </c>
      <c r="CS15" s="642"/>
      <c r="CT15" s="642"/>
      <c r="CU15" s="642"/>
      <c r="CV15" s="642"/>
      <c r="CW15" s="642"/>
      <c r="CX15" s="642"/>
      <c r="CY15" s="643"/>
      <c r="CZ15" s="644">
        <v>8.3000000000000007</v>
      </c>
      <c r="DA15" s="644"/>
      <c r="DB15" s="644"/>
      <c r="DC15" s="644"/>
      <c r="DD15" s="650">
        <v>421378</v>
      </c>
      <c r="DE15" s="642"/>
      <c r="DF15" s="642"/>
      <c r="DG15" s="642"/>
      <c r="DH15" s="642"/>
      <c r="DI15" s="642"/>
      <c r="DJ15" s="642"/>
      <c r="DK15" s="642"/>
      <c r="DL15" s="642"/>
      <c r="DM15" s="642"/>
      <c r="DN15" s="642"/>
      <c r="DO15" s="642"/>
      <c r="DP15" s="643"/>
      <c r="DQ15" s="650">
        <v>2492950</v>
      </c>
      <c r="DR15" s="642"/>
      <c r="DS15" s="642"/>
      <c r="DT15" s="642"/>
      <c r="DU15" s="642"/>
      <c r="DV15" s="642"/>
      <c r="DW15" s="642"/>
      <c r="DX15" s="642"/>
      <c r="DY15" s="642"/>
      <c r="DZ15" s="642"/>
      <c r="EA15" s="642"/>
      <c r="EB15" s="642"/>
      <c r="EC15" s="651"/>
    </row>
    <row r="16" spans="2:143" ht="11.25" customHeight="1" x14ac:dyDescent="0.15">
      <c r="B16" s="638" t="s">
        <v>198</v>
      </c>
      <c r="C16" s="639"/>
      <c r="D16" s="639"/>
      <c r="E16" s="639"/>
      <c r="F16" s="639"/>
      <c r="G16" s="639"/>
      <c r="H16" s="639"/>
      <c r="I16" s="639"/>
      <c r="J16" s="639"/>
      <c r="K16" s="639"/>
      <c r="L16" s="639"/>
      <c r="M16" s="639"/>
      <c r="N16" s="639"/>
      <c r="O16" s="639"/>
      <c r="P16" s="639"/>
      <c r="Q16" s="640"/>
      <c r="R16" s="641">
        <v>5708</v>
      </c>
      <c r="S16" s="642"/>
      <c r="T16" s="642"/>
      <c r="U16" s="642"/>
      <c r="V16" s="642"/>
      <c r="W16" s="642"/>
      <c r="X16" s="642"/>
      <c r="Y16" s="643"/>
      <c r="Z16" s="644">
        <v>0</v>
      </c>
      <c r="AA16" s="644"/>
      <c r="AB16" s="644"/>
      <c r="AC16" s="644"/>
      <c r="AD16" s="645">
        <v>5708</v>
      </c>
      <c r="AE16" s="645"/>
      <c r="AF16" s="645"/>
      <c r="AG16" s="645"/>
      <c r="AH16" s="645"/>
      <c r="AI16" s="645"/>
      <c r="AJ16" s="645"/>
      <c r="AK16" s="645"/>
      <c r="AL16" s="646">
        <v>0</v>
      </c>
      <c r="AM16" s="647"/>
      <c r="AN16" s="647"/>
      <c r="AO16" s="648"/>
      <c r="AP16" s="638" t="s">
        <v>199</v>
      </c>
      <c r="AQ16" s="639"/>
      <c r="AR16" s="639"/>
      <c r="AS16" s="639"/>
      <c r="AT16" s="639"/>
      <c r="AU16" s="639"/>
      <c r="AV16" s="639"/>
      <c r="AW16" s="639"/>
      <c r="AX16" s="639"/>
      <c r="AY16" s="639"/>
      <c r="AZ16" s="639"/>
      <c r="BA16" s="639"/>
      <c r="BB16" s="639"/>
      <c r="BC16" s="639"/>
      <c r="BD16" s="639"/>
      <c r="BE16" s="639"/>
      <c r="BF16" s="640"/>
      <c r="BG16" s="641" t="s">
        <v>65</v>
      </c>
      <c r="BH16" s="642"/>
      <c r="BI16" s="642"/>
      <c r="BJ16" s="642"/>
      <c r="BK16" s="642"/>
      <c r="BL16" s="642"/>
      <c r="BM16" s="642"/>
      <c r="BN16" s="643"/>
      <c r="BO16" s="644" t="s">
        <v>65</v>
      </c>
      <c r="BP16" s="644"/>
      <c r="BQ16" s="644"/>
      <c r="BR16" s="644"/>
      <c r="BS16" s="650" t="s">
        <v>65</v>
      </c>
      <c r="BT16" s="642"/>
      <c r="BU16" s="642"/>
      <c r="BV16" s="642"/>
      <c r="BW16" s="642"/>
      <c r="BX16" s="642"/>
      <c r="BY16" s="642"/>
      <c r="BZ16" s="642"/>
      <c r="CA16" s="642"/>
      <c r="CB16" s="651"/>
      <c r="CD16" s="656" t="s">
        <v>200</v>
      </c>
      <c r="CE16" s="657"/>
      <c r="CF16" s="657"/>
      <c r="CG16" s="657"/>
      <c r="CH16" s="657"/>
      <c r="CI16" s="657"/>
      <c r="CJ16" s="657"/>
      <c r="CK16" s="657"/>
      <c r="CL16" s="657"/>
      <c r="CM16" s="657"/>
      <c r="CN16" s="657"/>
      <c r="CO16" s="657"/>
      <c r="CP16" s="657"/>
      <c r="CQ16" s="658"/>
      <c r="CR16" s="641">
        <v>60355</v>
      </c>
      <c r="CS16" s="642"/>
      <c r="CT16" s="642"/>
      <c r="CU16" s="642"/>
      <c r="CV16" s="642"/>
      <c r="CW16" s="642"/>
      <c r="CX16" s="642"/>
      <c r="CY16" s="643"/>
      <c r="CZ16" s="644">
        <v>0.2</v>
      </c>
      <c r="DA16" s="644"/>
      <c r="DB16" s="644"/>
      <c r="DC16" s="644"/>
      <c r="DD16" s="650" t="s">
        <v>65</v>
      </c>
      <c r="DE16" s="642"/>
      <c r="DF16" s="642"/>
      <c r="DG16" s="642"/>
      <c r="DH16" s="642"/>
      <c r="DI16" s="642"/>
      <c r="DJ16" s="642"/>
      <c r="DK16" s="642"/>
      <c r="DL16" s="642"/>
      <c r="DM16" s="642"/>
      <c r="DN16" s="642"/>
      <c r="DO16" s="642"/>
      <c r="DP16" s="643"/>
      <c r="DQ16" s="650">
        <v>5696</v>
      </c>
      <c r="DR16" s="642"/>
      <c r="DS16" s="642"/>
      <c r="DT16" s="642"/>
      <c r="DU16" s="642"/>
      <c r="DV16" s="642"/>
      <c r="DW16" s="642"/>
      <c r="DX16" s="642"/>
      <c r="DY16" s="642"/>
      <c r="DZ16" s="642"/>
      <c r="EA16" s="642"/>
      <c r="EB16" s="642"/>
      <c r="EC16" s="651"/>
    </row>
    <row r="17" spans="2:133" ht="11.25" customHeight="1" x14ac:dyDescent="0.15">
      <c r="B17" s="638" t="s">
        <v>201</v>
      </c>
      <c r="C17" s="639"/>
      <c r="D17" s="639"/>
      <c r="E17" s="639"/>
      <c r="F17" s="639"/>
      <c r="G17" s="639"/>
      <c r="H17" s="639"/>
      <c r="I17" s="639"/>
      <c r="J17" s="639"/>
      <c r="K17" s="639"/>
      <c r="L17" s="639"/>
      <c r="M17" s="639"/>
      <c r="N17" s="639"/>
      <c r="O17" s="639"/>
      <c r="P17" s="639"/>
      <c r="Q17" s="640"/>
      <c r="R17" s="641">
        <v>146524</v>
      </c>
      <c r="S17" s="642"/>
      <c r="T17" s="642"/>
      <c r="U17" s="642"/>
      <c r="V17" s="642"/>
      <c r="W17" s="642"/>
      <c r="X17" s="642"/>
      <c r="Y17" s="643"/>
      <c r="Z17" s="644">
        <v>0.4</v>
      </c>
      <c r="AA17" s="644"/>
      <c r="AB17" s="644"/>
      <c r="AC17" s="644"/>
      <c r="AD17" s="645">
        <v>146524</v>
      </c>
      <c r="AE17" s="645"/>
      <c r="AF17" s="645"/>
      <c r="AG17" s="645"/>
      <c r="AH17" s="645"/>
      <c r="AI17" s="645"/>
      <c r="AJ17" s="645"/>
      <c r="AK17" s="645"/>
      <c r="AL17" s="646">
        <v>0.7</v>
      </c>
      <c r="AM17" s="647"/>
      <c r="AN17" s="647"/>
      <c r="AO17" s="648"/>
      <c r="AP17" s="638" t="s">
        <v>202</v>
      </c>
      <c r="AQ17" s="639"/>
      <c r="AR17" s="639"/>
      <c r="AS17" s="639"/>
      <c r="AT17" s="639"/>
      <c r="AU17" s="639"/>
      <c r="AV17" s="639"/>
      <c r="AW17" s="639"/>
      <c r="AX17" s="639"/>
      <c r="AY17" s="639"/>
      <c r="AZ17" s="639"/>
      <c r="BA17" s="639"/>
      <c r="BB17" s="639"/>
      <c r="BC17" s="639"/>
      <c r="BD17" s="639"/>
      <c r="BE17" s="639"/>
      <c r="BF17" s="640"/>
      <c r="BG17" s="641" t="s">
        <v>65</v>
      </c>
      <c r="BH17" s="642"/>
      <c r="BI17" s="642"/>
      <c r="BJ17" s="642"/>
      <c r="BK17" s="642"/>
      <c r="BL17" s="642"/>
      <c r="BM17" s="642"/>
      <c r="BN17" s="643"/>
      <c r="BO17" s="644" t="s">
        <v>65</v>
      </c>
      <c r="BP17" s="644"/>
      <c r="BQ17" s="644"/>
      <c r="BR17" s="644"/>
      <c r="BS17" s="650" t="s">
        <v>65</v>
      </c>
      <c r="BT17" s="642"/>
      <c r="BU17" s="642"/>
      <c r="BV17" s="642"/>
      <c r="BW17" s="642"/>
      <c r="BX17" s="642"/>
      <c r="BY17" s="642"/>
      <c r="BZ17" s="642"/>
      <c r="CA17" s="642"/>
      <c r="CB17" s="651"/>
      <c r="CD17" s="656" t="s">
        <v>203</v>
      </c>
      <c r="CE17" s="657"/>
      <c r="CF17" s="657"/>
      <c r="CG17" s="657"/>
      <c r="CH17" s="657"/>
      <c r="CI17" s="657"/>
      <c r="CJ17" s="657"/>
      <c r="CK17" s="657"/>
      <c r="CL17" s="657"/>
      <c r="CM17" s="657"/>
      <c r="CN17" s="657"/>
      <c r="CO17" s="657"/>
      <c r="CP17" s="657"/>
      <c r="CQ17" s="658"/>
      <c r="CR17" s="641">
        <v>3254395</v>
      </c>
      <c r="CS17" s="642"/>
      <c r="CT17" s="642"/>
      <c r="CU17" s="642"/>
      <c r="CV17" s="642"/>
      <c r="CW17" s="642"/>
      <c r="CX17" s="642"/>
      <c r="CY17" s="643"/>
      <c r="CZ17" s="644">
        <v>8.8000000000000007</v>
      </c>
      <c r="DA17" s="644"/>
      <c r="DB17" s="644"/>
      <c r="DC17" s="644"/>
      <c r="DD17" s="650" t="s">
        <v>65</v>
      </c>
      <c r="DE17" s="642"/>
      <c r="DF17" s="642"/>
      <c r="DG17" s="642"/>
      <c r="DH17" s="642"/>
      <c r="DI17" s="642"/>
      <c r="DJ17" s="642"/>
      <c r="DK17" s="642"/>
      <c r="DL17" s="642"/>
      <c r="DM17" s="642"/>
      <c r="DN17" s="642"/>
      <c r="DO17" s="642"/>
      <c r="DP17" s="643"/>
      <c r="DQ17" s="650">
        <v>3160123</v>
      </c>
      <c r="DR17" s="642"/>
      <c r="DS17" s="642"/>
      <c r="DT17" s="642"/>
      <c r="DU17" s="642"/>
      <c r="DV17" s="642"/>
      <c r="DW17" s="642"/>
      <c r="DX17" s="642"/>
      <c r="DY17" s="642"/>
      <c r="DZ17" s="642"/>
      <c r="EA17" s="642"/>
      <c r="EB17" s="642"/>
      <c r="EC17" s="651"/>
    </row>
    <row r="18" spans="2:133" ht="11.25" customHeight="1" x14ac:dyDescent="0.15">
      <c r="B18" s="638" t="s">
        <v>204</v>
      </c>
      <c r="C18" s="639"/>
      <c r="D18" s="639"/>
      <c r="E18" s="639"/>
      <c r="F18" s="639"/>
      <c r="G18" s="639"/>
      <c r="H18" s="639"/>
      <c r="I18" s="639"/>
      <c r="J18" s="639"/>
      <c r="K18" s="639"/>
      <c r="L18" s="639"/>
      <c r="M18" s="639"/>
      <c r="N18" s="639"/>
      <c r="O18" s="639"/>
      <c r="P18" s="639"/>
      <c r="Q18" s="640"/>
      <c r="R18" s="641">
        <v>40699</v>
      </c>
      <c r="S18" s="642"/>
      <c r="T18" s="642"/>
      <c r="U18" s="642"/>
      <c r="V18" s="642"/>
      <c r="W18" s="642"/>
      <c r="X18" s="642"/>
      <c r="Y18" s="643"/>
      <c r="Z18" s="644">
        <v>0.1</v>
      </c>
      <c r="AA18" s="644"/>
      <c r="AB18" s="644"/>
      <c r="AC18" s="644"/>
      <c r="AD18" s="645">
        <v>40699</v>
      </c>
      <c r="AE18" s="645"/>
      <c r="AF18" s="645"/>
      <c r="AG18" s="645"/>
      <c r="AH18" s="645"/>
      <c r="AI18" s="645"/>
      <c r="AJ18" s="645"/>
      <c r="AK18" s="645"/>
      <c r="AL18" s="646">
        <v>0.2</v>
      </c>
      <c r="AM18" s="647"/>
      <c r="AN18" s="647"/>
      <c r="AO18" s="648"/>
      <c r="AP18" s="638" t="s">
        <v>205</v>
      </c>
      <c r="AQ18" s="639"/>
      <c r="AR18" s="639"/>
      <c r="AS18" s="639"/>
      <c r="AT18" s="639"/>
      <c r="AU18" s="639"/>
      <c r="AV18" s="639"/>
      <c r="AW18" s="639"/>
      <c r="AX18" s="639"/>
      <c r="AY18" s="639"/>
      <c r="AZ18" s="639"/>
      <c r="BA18" s="639"/>
      <c r="BB18" s="639"/>
      <c r="BC18" s="639"/>
      <c r="BD18" s="639"/>
      <c r="BE18" s="639"/>
      <c r="BF18" s="640"/>
      <c r="BG18" s="641" t="s">
        <v>65</v>
      </c>
      <c r="BH18" s="642"/>
      <c r="BI18" s="642"/>
      <c r="BJ18" s="642"/>
      <c r="BK18" s="642"/>
      <c r="BL18" s="642"/>
      <c r="BM18" s="642"/>
      <c r="BN18" s="643"/>
      <c r="BO18" s="644" t="s">
        <v>65</v>
      </c>
      <c r="BP18" s="644"/>
      <c r="BQ18" s="644"/>
      <c r="BR18" s="644"/>
      <c r="BS18" s="650" t="s">
        <v>65</v>
      </c>
      <c r="BT18" s="642"/>
      <c r="BU18" s="642"/>
      <c r="BV18" s="642"/>
      <c r="BW18" s="642"/>
      <c r="BX18" s="642"/>
      <c r="BY18" s="642"/>
      <c r="BZ18" s="642"/>
      <c r="CA18" s="642"/>
      <c r="CB18" s="651"/>
      <c r="CD18" s="656" t="s">
        <v>206</v>
      </c>
      <c r="CE18" s="657"/>
      <c r="CF18" s="657"/>
      <c r="CG18" s="657"/>
      <c r="CH18" s="657"/>
      <c r="CI18" s="657"/>
      <c r="CJ18" s="657"/>
      <c r="CK18" s="657"/>
      <c r="CL18" s="657"/>
      <c r="CM18" s="657"/>
      <c r="CN18" s="657"/>
      <c r="CO18" s="657"/>
      <c r="CP18" s="657"/>
      <c r="CQ18" s="658"/>
      <c r="CR18" s="641" t="s">
        <v>65</v>
      </c>
      <c r="CS18" s="642"/>
      <c r="CT18" s="642"/>
      <c r="CU18" s="642"/>
      <c r="CV18" s="642"/>
      <c r="CW18" s="642"/>
      <c r="CX18" s="642"/>
      <c r="CY18" s="643"/>
      <c r="CZ18" s="644" t="s">
        <v>65</v>
      </c>
      <c r="DA18" s="644"/>
      <c r="DB18" s="644"/>
      <c r="DC18" s="644"/>
      <c r="DD18" s="650" t="s">
        <v>65</v>
      </c>
      <c r="DE18" s="642"/>
      <c r="DF18" s="642"/>
      <c r="DG18" s="642"/>
      <c r="DH18" s="642"/>
      <c r="DI18" s="642"/>
      <c r="DJ18" s="642"/>
      <c r="DK18" s="642"/>
      <c r="DL18" s="642"/>
      <c r="DM18" s="642"/>
      <c r="DN18" s="642"/>
      <c r="DO18" s="642"/>
      <c r="DP18" s="643"/>
      <c r="DQ18" s="650" t="s">
        <v>65</v>
      </c>
      <c r="DR18" s="642"/>
      <c r="DS18" s="642"/>
      <c r="DT18" s="642"/>
      <c r="DU18" s="642"/>
      <c r="DV18" s="642"/>
      <c r="DW18" s="642"/>
      <c r="DX18" s="642"/>
      <c r="DY18" s="642"/>
      <c r="DZ18" s="642"/>
      <c r="EA18" s="642"/>
      <c r="EB18" s="642"/>
      <c r="EC18" s="651"/>
    </row>
    <row r="19" spans="2:133" ht="11.25" customHeight="1" x14ac:dyDescent="0.15">
      <c r="B19" s="638" t="s">
        <v>207</v>
      </c>
      <c r="C19" s="639"/>
      <c r="D19" s="639"/>
      <c r="E19" s="639"/>
      <c r="F19" s="639"/>
      <c r="G19" s="639"/>
      <c r="H19" s="639"/>
      <c r="I19" s="639"/>
      <c r="J19" s="639"/>
      <c r="K19" s="639"/>
      <c r="L19" s="639"/>
      <c r="M19" s="639"/>
      <c r="N19" s="639"/>
      <c r="O19" s="639"/>
      <c r="P19" s="639"/>
      <c r="Q19" s="640"/>
      <c r="R19" s="641">
        <v>3869</v>
      </c>
      <c r="S19" s="642"/>
      <c r="T19" s="642"/>
      <c r="U19" s="642"/>
      <c r="V19" s="642"/>
      <c r="W19" s="642"/>
      <c r="X19" s="642"/>
      <c r="Y19" s="643"/>
      <c r="Z19" s="644">
        <v>0</v>
      </c>
      <c r="AA19" s="644"/>
      <c r="AB19" s="644"/>
      <c r="AC19" s="644"/>
      <c r="AD19" s="645">
        <v>3869</v>
      </c>
      <c r="AE19" s="645"/>
      <c r="AF19" s="645"/>
      <c r="AG19" s="645"/>
      <c r="AH19" s="645"/>
      <c r="AI19" s="645"/>
      <c r="AJ19" s="645"/>
      <c r="AK19" s="645"/>
      <c r="AL19" s="646">
        <v>0</v>
      </c>
      <c r="AM19" s="647"/>
      <c r="AN19" s="647"/>
      <c r="AO19" s="648"/>
      <c r="AP19" s="638" t="s">
        <v>208</v>
      </c>
      <c r="AQ19" s="639"/>
      <c r="AR19" s="639"/>
      <c r="AS19" s="639"/>
      <c r="AT19" s="639"/>
      <c r="AU19" s="639"/>
      <c r="AV19" s="639"/>
      <c r="AW19" s="639"/>
      <c r="AX19" s="639"/>
      <c r="AY19" s="639"/>
      <c r="AZ19" s="639"/>
      <c r="BA19" s="639"/>
      <c r="BB19" s="639"/>
      <c r="BC19" s="639"/>
      <c r="BD19" s="639"/>
      <c r="BE19" s="639"/>
      <c r="BF19" s="640"/>
      <c r="BG19" s="641">
        <v>4177</v>
      </c>
      <c r="BH19" s="642"/>
      <c r="BI19" s="642"/>
      <c r="BJ19" s="642"/>
      <c r="BK19" s="642"/>
      <c r="BL19" s="642"/>
      <c r="BM19" s="642"/>
      <c r="BN19" s="643"/>
      <c r="BO19" s="644">
        <v>0.1</v>
      </c>
      <c r="BP19" s="644"/>
      <c r="BQ19" s="644"/>
      <c r="BR19" s="644"/>
      <c r="BS19" s="650" t="s">
        <v>65</v>
      </c>
      <c r="BT19" s="642"/>
      <c r="BU19" s="642"/>
      <c r="BV19" s="642"/>
      <c r="BW19" s="642"/>
      <c r="BX19" s="642"/>
      <c r="BY19" s="642"/>
      <c r="BZ19" s="642"/>
      <c r="CA19" s="642"/>
      <c r="CB19" s="651"/>
      <c r="CD19" s="656" t="s">
        <v>209</v>
      </c>
      <c r="CE19" s="657"/>
      <c r="CF19" s="657"/>
      <c r="CG19" s="657"/>
      <c r="CH19" s="657"/>
      <c r="CI19" s="657"/>
      <c r="CJ19" s="657"/>
      <c r="CK19" s="657"/>
      <c r="CL19" s="657"/>
      <c r="CM19" s="657"/>
      <c r="CN19" s="657"/>
      <c r="CO19" s="657"/>
      <c r="CP19" s="657"/>
      <c r="CQ19" s="658"/>
      <c r="CR19" s="641" t="s">
        <v>65</v>
      </c>
      <c r="CS19" s="642"/>
      <c r="CT19" s="642"/>
      <c r="CU19" s="642"/>
      <c r="CV19" s="642"/>
      <c r="CW19" s="642"/>
      <c r="CX19" s="642"/>
      <c r="CY19" s="643"/>
      <c r="CZ19" s="644" t="s">
        <v>65</v>
      </c>
      <c r="DA19" s="644"/>
      <c r="DB19" s="644"/>
      <c r="DC19" s="644"/>
      <c r="DD19" s="650" t="s">
        <v>65</v>
      </c>
      <c r="DE19" s="642"/>
      <c r="DF19" s="642"/>
      <c r="DG19" s="642"/>
      <c r="DH19" s="642"/>
      <c r="DI19" s="642"/>
      <c r="DJ19" s="642"/>
      <c r="DK19" s="642"/>
      <c r="DL19" s="642"/>
      <c r="DM19" s="642"/>
      <c r="DN19" s="642"/>
      <c r="DO19" s="642"/>
      <c r="DP19" s="643"/>
      <c r="DQ19" s="650" t="s">
        <v>65</v>
      </c>
      <c r="DR19" s="642"/>
      <c r="DS19" s="642"/>
      <c r="DT19" s="642"/>
      <c r="DU19" s="642"/>
      <c r="DV19" s="642"/>
      <c r="DW19" s="642"/>
      <c r="DX19" s="642"/>
      <c r="DY19" s="642"/>
      <c r="DZ19" s="642"/>
      <c r="EA19" s="642"/>
      <c r="EB19" s="642"/>
      <c r="EC19" s="651"/>
    </row>
    <row r="20" spans="2:133" ht="11.25" customHeight="1" x14ac:dyDescent="0.15">
      <c r="B20" s="638" t="s">
        <v>210</v>
      </c>
      <c r="C20" s="639"/>
      <c r="D20" s="639"/>
      <c r="E20" s="639"/>
      <c r="F20" s="639"/>
      <c r="G20" s="639"/>
      <c r="H20" s="639"/>
      <c r="I20" s="639"/>
      <c r="J20" s="639"/>
      <c r="K20" s="639"/>
      <c r="L20" s="639"/>
      <c r="M20" s="639"/>
      <c r="N20" s="639"/>
      <c r="O20" s="639"/>
      <c r="P20" s="639"/>
      <c r="Q20" s="640"/>
      <c r="R20" s="641">
        <v>2198</v>
      </c>
      <c r="S20" s="642"/>
      <c r="T20" s="642"/>
      <c r="U20" s="642"/>
      <c r="V20" s="642"/>
      <c r="W20" s="642"/>
      <c r="X20" s="642"/>
      <c r="Y20" s="643"/>
      <c r="Z20" s="644">
        <v>0</v>
      </c>
      <c r="AA20" s="644"/>
      <c r="AB20" s="644"/>
      <c r="AC20" s="644"/>
      <c r="AD20" s="645">
        <v>2198</v>
      </c>
      <c r="AE20" s="645"/>
      <c r="AF20" s="645"/>
      <c r="AG20" s="645"/>
      <c r="AH20" s="645"/>
      <c r="AI20" s="645"/>
      <c r="AJ20" s="645"/>
      <c r="AK20" s="645"/>
      <c r="AL20" s="646">
        <v>0</v>
      </c>
      <c r="AM20" s="647"/>
      <c r="AN20" s="647"/>
      <c r="AO20" s="648"/>
      <c r="AP20" s="638" t="s">
        <v>211</v>
      </c>
      <c r="AQ20" s="639"/>
      <c r="AR20" s="639"/>
      <c r="AS20" s="639"/>
      <c r="AT20" s="639"/>
      <c r="AU20" s="639"/>
      <c r="AV20" s="639"/>
      <c r="AW20" s="639"/>
      <c r="AX20" s="639"/>
      <c r="AY20" s="639"/>
      <c r="AZ20" s="639"/>
      <c r="BA20" s="639"/>
      <c r="BB20" s="639"/>
      <c r="BC20" s="639"/>
      <c r="BD20" s="639"/>
      <c r="BE20" s="639"/>
      <c r="BF20" s="640"/>
      <c r="BG20" s="641">
        <v>4177</v>
      </c>
      <c r="BH20" s="642"/>
      <c r="BI20" s="642"/>
      <c r="BJ20" s="642"/>
      <c r="BK20" s="642"/>
      <c r="BL20" s="642"/>
      <c r="BM20" s="642"/>
      <c r="BN20" s="643"/>
      <c r="BO20" s="644">
        <v>0.1</v>
      </c>
      <c r="BP20" s="644"/>
      <c r="BQ20" s="644"/>
      <c r="BR20" s="644"/>
      <c r="BS20" s="650" t="s">
        <v>65</v>
      </c>
      <c r="BT20" s="642"/>
      <c r="BU20" s="642"/>
      <c r="BV20" s="642"/>
      <c r="BW20" s="642"/>
      <c r="BX20" s="642"/>
      <c r="BY20" s="642"/>
      <c r="BZ20" s="642"/>
      <c r="CA20" s="642"/>
      <c r="CB20" s="651"/>
      <c r="CD20" s="656" t="s">
        <v>212</v>
      </c>
      <c r="CE20" s="657"/>
      <c r="CF20" s="657"/>
      <c r="CG20" s="657"/>
      <c r="CH20" s="657"/>
      <c r="CI20" s="657"/>
      <c r="CJ20" s="657"/>
      <c r="CK20" s="657"/>
      <c r="CL20" s="657"/>
      <c r="CM20" s="657"/>
      <c r="CN20" s="657"/>
      <c r="CO20" s="657"/>
      <c r="CP20" s="657"/>
      <c r="CQ20" s="658"/>
      <c r="CR20" s="641">
        <v>37185442</v>
      </c>
      <c r="CS20" s="642"/>
      <c r="CT20" s="642"/>
      <c r="CU20" s="642"/>
      <c r="CV20" s="642"/>
      <c r="CW20" s="642"/>
      <c r="CX20" s="642"/>
      <c r="CY20" s="643"/>
      <c r="CZ20" s="644">
        <v>100</v>
      </c>
      <c r="DA20" s="644"/>
      <c r="DB20" s="644"/>
      <c r="DC20" s="644"/>
      <c r="DD20" s="650">
        <v>5024034</v>
      </c>
      <c r="DE20" s="642"/>
      <c r="DF20" s="642"/>
      <c r="DG20" s="642"/>
      <c r="DH20" s="642"/>
      <c r="DI20" s="642"/>
      <c r="DJ20" s="642"/>
      <c r="DK20" s="642"/>
      <c r="DL20" s="642"/>
      <c r="DM20" s="642"/>
      <c r="DN20" s="642"/>
      <c r="DO20" s="642"/>
      <c r="DP20" s="643"/>
      <c r="DQ20" s="650">
        <v>24189439</v>
      </c>
      <c r="DR20" s="642"/>
      <c r="DS20" s="642"/>
      <c r="DT20" s="642"/>
      <c r="DU20" s="642"/>
      <c r="DV20" s="642"/>
      <c r="DW20" s="642"/>
      <c r="DX20" s="642"/>
      <c r="DY20" s="642"/>
      <c r="DZ20" s="642"/>
      <c r="EA20" s="642"/>
      <c r="EB20" s="642"/>
      <c r="EC20" s="651"/>
    </row>
    <row r="21" spans="2:133" ht="11.25" customHeight="1" x14ac:dyDescent="0.15">
      <c r="B21" s="638" t="s">
        <v>213</v>
      </c>
      <c r="C21" s="639"/>
      <c r="D21" s="639"/>
      <c r="E21" s="639"/>
      <c r="F21" s="639"/>
      <c r="G21" s="639"/>
      <c r="H21" s="639"/>
      <c r="I21" s="639"/>
      <c r="J21" s="639"/>
      <c r="K21" s="639"/>
      <c r="L21" s="639"/>
      <c r="M21" s="639"/>
      <c r="N21" s="639"/>
      <c r="O21" s="639"/>
      <c r="P21" s="639"/>
      <c r="Q21" s="640"/>
      <c r="R21" s="641">
        <v>99758</v>
      </c>
      <c r="S21" s="642"/>
      <c r="T21" s="642"/>
      <c r="U21" s="642"/>
      <c r="V21" s="642"/>
      <c r="W21" s="642"/>
      <c r="X21" s="642"/>
      <c r="Y21" s="643"/>
      <c r="Z21" s="644">
        <v>0.3</v>
      </c>
      <c r="AA21" s="644"/>
      <c r="AB21" s="644"/>
      <c r="AC21" s="644"/>
      <c r="AD21" s="645">
        <v>99758</v>
      </c>
      <c r="AE21" s="645"/>
      <c r="AF21" s="645"/>
      <c r="AG21" s="645"/>
      <c r="AH21" s="645"/>
      <c r="AI21" s="645"/>
      <c r="AJ21" s="645"/>
      <c r="AK21" s="645"/>
      <c r="AL21" s="646">
        <v>0.5</v>
      </c>
      <c r="AM21" s="647"/>
      <c r="AN21" s="647"/>
      <c r="AO21" s="648"/>
      <c r="AP21" s="660" t="s">
        <v>214</v>
      </c>
      <c r="AQ21" s="661"/>
      <c r="AR21" s="661"/>
      <c r="AS21" s="661"/>
      <c r="AT21" s="661"/>
      <c r="AU21" s="661"/>
      <c r="AV21" s="661"/>
      <c r="AW21" s="661"/>
      <c r="AX21" s="661"/>
      <c r="AY21" s="661"/>
      <c r="AZ21" s="661"/>
      <c r="BA21" s="661"/>
      <c r="BB21" s="661"/>
      <c r="BC21" s="661"/>
      <c r="BD21" s="661"/>
      <c r="BE21" s="661"/>
      <c r="BF21" s="662"/>
      <c r="BG21" s="641">
        <v>3084</v>
      </c>
      <c r="BH21" s="642"/>
      <c r="BI21" s="642"/>
      <c r="BJ21" s="642"/>
      <c r="BK21" s="642"/>
      <c r="BL21" s="642"/>
      <c r="BM21" s="642"/>
      <c r="BN21" s="643"/>
      <c r="BO21" s="644">
        <v>0</v>
      </c>
      <c r="BP21" s="644"/>
      <c r="BQ21" s="644"/>
      <c r="BR21" s="644"/>
      <c r="BS21" s="650" t="s">
        <v>65</v>
      </c>
      <c r="BT21" s="642"/>
      <c r="BU21" s="642"/>
      <c r="BV21" s="642"/>
      <c r="BW21" s="642"/>
      <c r="BX21" s="642"/>
      <c r="BY21" s="642"/>
      <c r="BZ21" s="642"/>
      <c r="CA21" s="642"/>
      <c r="CB21" s="651"/>
      <c r="CD21" s="668"/>
      <c r="CE21" s="669"/>
      <c r="CF21" s="669"/>
      <c r="CG21" s="669"/>
      <c r="CH21" s="669"/>
      <c r="CI21" s="669"/>
      <c r="CJ21" s="669"/>
      <c r="CK21" s="669"/>
      <c r="CL21" s="669"/>
      <c r="CM21" s="669"/>
      <c r="CN21" s="669"/>
      <c r="CO21" s="669"/>
      <c r="CP21" s="669"/>
      <c r="CQ21" s="670"/>
      <c r="CR21" s="671"/>
      <c r="CS21" s="664"/>
      <c r="CT21" s="664"/>
      <c r="CU21" s="664"/>
      <c r="CV21" s="664"/>
      <c r="CW21" s="664"/>
      <c r="CX21" s="664"/>
      <c r="CY21" s="672"/>
      <c r="CZ21" s="673"/>
      <c r="DA21" s="673"/>
      <c r="DB21" s="673"/>
      <c r="DC21" s="673"/>
      <c r="DD21" s="663"/>
      <c r="DE21" s="664"/>
      <c r="DF21" s="664"/>
      <c r="DG21" s="664"/>
      <c r="DH21" s="664"/>
      <c r="DI21" s="664"/>
      <c r="DJ21" s="664"/>
      <c r="DK21" s="664"/>
      <c r="DL21" s="664"/>
      <c r="DM21" s="664"/>
      <c r="DN21" s="664"/>
      <c r="DO21" s="664"/>
      <c r="DP21" s="672"/>
      <c r="DQ21" s="663"/>
      <c r="DR21" s="664"/>
      <c r="DS21" s="664"/>
      <c r="DT21" s="664"/>
      <c r="DU21" s="664"/>
      <c r="DV21" s="664"/>
      <c r="DW21" s="664"/>
      <c r="DX21" s="664"/>
      <c r="DY21" s="664"/>
      <c r="DZ21" s="664"/>
      <c r="EA21" s="664"/>
      <c r="EB21" s="664"/>
      <c r="EC21" s="665"/>
    </row>
    <row r="22" spans="2:133" ht="11.25" customHeight="1" x14ac:dyDescent="0.15">
      <c r="B22" s="638" t="s">
        <v>215</v>
      </c>
      <c r="C22" s="639"/>
      <c r="D22" s="639"/>
      <c r="E22" s="639"/>
      <c r="F22" s="639"/>
      <c r="G22" s="639"/>
      <c r="H22" s="639"/>
      <c r="I22" s="639"/>
      <c r="J22" s="639"/>
      <c r="K22" s="639"/>
      <c r="L22" s="639"/>
      <c r="M22" s="639"/>
      <c r="N22" s="639"/>
      <c r="O22" s="639"/>
      <c r="P22" s="639"/>
      <c r="Q22" s="640"/>
      <c r="R22" s="641">
        <v>12309383</v>
      </c>
      <c r="S22" s="642"/>
      <c r="T22" s="642"/>
      <c r="U22" s="642"/>
      <c r="V22" s="642"/>
      <c r="W22" s="642"/>
      <c r="X22" s="642"/>
      <c r="Y22" s="643"/>
      <c r="Z22" s="644">
        <v>31.3</v>
      </c>
      <c r="AA22" s="644"/>
      <c r="AB22" s="644"/>
      <c r="AC22" s="644"/>
      <c r="AD22" s="645">
        <v>10802901</v>
      </c>
      <c r="AE22" s="645"/>
      <c r="AF22" s="645"/>
      <c r="AG22" s="645"/>
      <c r="AH22" s="645"/>
      <c r="AI22" s="645"/>
      <c r="AJ22" s="645"/>
      <c r="AK22" s="645"/>
      <c r="AL22" s="646">
        <v>51.5</v>
      </c>
      <c r="AM22" s="647"/>
      <c r="AN22" s="647"/>
      <c r="AO22" s="648"/>
      <c r="AP22" s="660" t="s">
        <v>216</v>
      </c>
      <c r="AQ22" s="661"/>
      <c r="AR22" s="661"/>
      <c r="AS22" s="661"/>
      <c r="AT22" s="661"/>
      <c r="AU22" s="661"/>
      <c r="AV22" s="661"/>
      <c r="AW22" s="661"/>
      <c r="AX22" s="661"/>
      <c r="AY22" s="661"/>
      <c r="AZ22" s="661"/>
      <c r="BA22" s="661"/>
      <c r="BB22" s="661"/>
      <c r="BC22" s="661"/>
      <c r="BD22" s="661"/>
      <c r="BE22" s="661"/>
      <c r="BF22" s="662"/>
      <c r="BG22" s="641" t="s">
        <v>65</v>
      </c>
      <c r="BH22" s="642"/>
      <c r="BI22" s="642"/>
      <c r="BJ22" s="642"/>
      <c r="BK22" s="642"/>
      <c r="BL22" s="642"/>
      <c r="BM22" s="642"/>
      <c r="BN22" s="643"/>
      <c r="BO22" s="644" t="s">
        <v>65</v>
      </c>
      <c r="BP22" s="644"/>
      <c r="BQ22" s="644"/>
      <c r="BR22" s="644"/>
      <c r="BS22" s="650" t="s">
        <v>65</v>
      </c>
      <c r="BT22" s="642"/>
      <c r="BU22" s="642"/>
      <c r="BV22" s="642"/>
      <c r="BW22" s="642"/>
      <c r="BX22" s="642"/>
      <c r="BY22" s="642"/>
      <c r="BZ22" s="642"/>
      <c r="CA22" s="642"/>
      <c r="CB22" s="651"/>
      <c r="CD22" s="623" t="s">
        <v>217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218</v>
      </c>
      <c r="C23" s="639"/>
      <c r="D23" s="639"/>
      <c r="E23" s="639"/>
      <c r="F23" s="639"/>
      <c r="G23" s="639"/>
      <c r="H23" s="639"/>
      <c r="I23" s="639"/>
      <c r="J23" s="639"/>
      <c r="K23" s="639"/>
      <c r="L23" s="639"/>
      <c r="M23" s="639"/>
      <c r="N23" s="639"/>
      <c r="O23" s="639"/>
      <c r="P23" s="639"/>
      <c r="Q23" s="640"/>
      <c r="R23" s="641">
        <v>10802901</v>
      </c>
      <c r="S23" s="642"/>
      <c r="T23" s="642"/>
      <c r="U23" s="642"/>
      <c r="V23" s="642"/>
      <c r="W23" s="642"/>
      <c r="X23" s="642"/>
      <c r="Y23" s="643"/>
      <c r="Z23" s="644">
        <v>27.5</v>
      </c>
      <c r="AA23" s="644"/>
      <c r="AB23" s="644"/>
      <c r="AC23" s="644"/>
      <c r="AD23" s="645">
        <v>10802901</v>
      </c>
      <c r="AE23" s="645"/>
      <c r="AF23" s="645"/>
      <c r="AG23" s="645"/>
      <c r="AH23" s="645"/>
      <c r="AI23" s="645"/>
      <c r="AJ23" s="645"/>
      <c r="AK23" s="645"/>
      <c r="AL23" s="646">
        <v>51.5</v>
      </c>
      <c r="AM23" s="647"/>
      <c r="AN23" s="647"/>
      <c r="AO23" s="648"/>
      <c r="AP23" s="660" t="s">
        <v>219</v>
      </c>
      <c r="AQ23" s="661"/>
      <c r="AR23" s="661"/>
      <c r="AS23" s="661"/>
      <c r="AT23" s="661"/>
      <c r="AU23" s="661"/>
      <c r="AV23" s="661"/>
      <c r="AW23" s="661"/>
      <c r="AX23" s="661"/>
      <c r="AY23" s="661"/>
      <c r="AZ23" s="661"/>
      <c r="BA23" s="661"/>
      <c r="BB23" s="661"/>
      <c r="BC23" s="661"/>
      <c r="BD23" s="661"/>
      <c r="BE23" s="661"/>
      <c r="BF23" s="662"/>
      <c r="BG23" s="641">
        <v>1093</v>
      </c>
      <c r="BH23" s="642"/>
      <c r="BI23" s="642"/>
      <c r="BJ23" s="642"/>
      <c r="BK23" s="642"/>
      <c r="BL23" s="642"/>
      <c r="BM23" s="642"/>
      <c r="BN23" s="643"/>
      <c r="BO23" s="644">
        <v>0</v>
      </c>
      <c r="BP23" s="644"/>
      <c r="BQ23" s="644"/>
      <c r="BR23" s="644"/>
      <c r="BS23" s="650" t="s">
        <v>65</v>
      </c>
      <c r="BT23" s="642"/>
      <c r="BU23" s="642"/>
      <c r="BV23" s="642"/>
      <c r="BW23" s="642"/>
      <c r="BX23" s="642"/>
      <c r="BY23" s="642"/>
      <c r="BZ23" s="642"/>
      <c r="CA23" s="642"/>
      <c r="CB23" s="651"/>
      <c r="CD23" s="623" t="s">
        <v>159</v>
      </c>
      <c r="CE23" s="624"/>
      <c r="CF23" s="624"/>
      <c r="CG23" s="624"/>
      <c r="CH23" s="624"/>
      <c r="CI23" s="624"/>
      <c r="CJ23" s="624"/>
      <c r="CK23" s="624"/>
      <c r="CL23" s="624"/>
      <c r="CM23" s="624"/>
      <c r="CN23" s="624"/>
      <c r="CO23" s="624"/>
      <c r="CP23" s="624"/>
      <c r="CQ23" s="625"/>
      <c r="CR23" s="623" t="s">
        <v>220</v>
      </c>
      <c r="CS23" s="624"/>
      <c r="CT23" s="624"/>
      <c r="CU23" s="624"/>
      <c r="CV23" s="624"/>
      <c r="CW23" s="624"/>
      <c r="CX23" s="624"/>
      <c r="CY23" s="625"/>
      <c r="CZ23" s="623" t="s">
        <v>221</v>
      </c>
      <c r="DA23" s="624"/>
      <c r="DB23" s="624"/>
      <c r="DC23" s="625"/>
      <c r="DD23" s="623" t="s">
        <v>222</v>
      </c>
      <c r="DE23" s="624"/>
      <c r="DF23" s="624"/>
      <c r="DG23" s="624"/>
      <c r="DH23" s="624"/>
      <c r="DI23" s="624"/>
      <c r="DJ23" s="624"/>
      <c r="DK23" s="625"/>
      <c r="DL23" s="674" t="s">
        <v>223</v>
      </c>
      <c r="DM23" s="675"/>
      <c r="DN23" s="675"/>
      <c r="DO23" s="675"/>
      <c r="DP23" s="675"/>
      <c r="DQ23" s="675"/>
      <c r="DR23" s="675"/>
      <c r="DS23" s="675"/>
      <c r="DT23" s="675"/>
      <c r="DU23" s="675"/>
      <c r="DV23" s="676"/>
      <c r="DW23" s="623" t="s">
        <v>224</v>
      </c>
      <c r="DX23" s="624"/>
      <c r="DY23" s="624"/>
      <c r="DZ23" s="624"/>
      <c r="EA23" s="624"/>
      <c r="EB23" s="624"/>
      <c r="EC23" s="625"/>
    </row>
    <row r="24" spans="2:133" ht="11.25" customHeight="1" x14ac:dyDescent="0.15">
      <c r="B24" s="638" t="s">
        <v>225</v>
      </c>
      <c r="C24" s="639"/>
      <c r="D24" s="639"/>
      <c r="E24" s="639"/>
      <c r="F24" s="639"/>
      <c r="G24" s="639"/>
      <c r="H24" s="639"/>
      <c r="I24" s="639"/>
      <c r="J24" s="639"/>
      <c r="K24" s="639"/>
      <c r="L24" s="639"/>
      <c r="M24" s="639"/>
      <c r="N24" s="639"/>
      <c r="O24" s="639"/>
      <c r="P24" s="639"/>
      <c r="Q24" s="640"/>
      <c r="R24" s="641">
        <v>1506482</v>
      </c>
      <c r="S24" s="642"/>
      <c r="T24" s="642"/>
      <c r="U24" s="642"/>
      <c r="V24" s="642"/>
      <c r="W24" s="642"/>
      <c r="X24" s="642"/>
      <c r="Y24" s="643"/>
      <c r="Z24" s="644">
        <v>3.8</v>
      </c>
      <c r="AA24" s="644"/>
      <c r="AB24" s="644"/>
      <c r="AC24" s="644"/>
      <c r="AD24" s="645" t="s">
        <v>65</v>
      </c>
      <c r="AE24" s="645"/>
      <c r="AF24" s="645"/>
      <c r="AG24" s="645"/>
      <c r="AH24" s="645"/>
      <c r="AI24" s="645"/>
      <c r="AJ24" s="645"/>
      <c r="AK24" s="645"/>
      <c r="AL24" s="646" t="s">
        <v>65</v>
      </c>
      <c r="AM24" s="647"/>
      <c r="AN24" s="647"/>
      <c r="AO24" s="648"/>
      <c r="AP24" s="660" t="s">
        <v>226</v>
      </c>
      <c r="AQ24" s="661"/>
      <c r="AR24" s="661"/>
      <c r="AS24" s="661"/>
      <c r="AT24" s="661"/>
      <c r="AU24" s="661"/>
      <c r="AV24" s="661"/>
      <c r="AW24" s="661"/>
      <c r="AX24" s="661"/>
      <c r="AY24" s="661"/>
      <c r="AZ24" s="661"/>
      <c r="BA24" s="661"/>
      <c r="BB24" s="661"/>
      <c r="BC24" s="661"/>
      <c r="BD24" s="661"/>
      <c r="BE24" s="661"/>
      <c r="BF24" s="662"/>
      <c r="BG24" s="641" t="s">
        <v>65</v>
      </c>
      <c r="BH24" s="642"/>
      <c r="BI24" s="642"/>
      <c r="BJ24" s="642"/>
      <c r="BK24" s="642"/>
      <c r="BL24" s="642"/>
      <c r="BM24" s="642"/>
      <c r="BN24" s="643"/>
      <c r="BO24" s="644" t="s">
        <v>65</v>
      </c>
      <c r="BP24" s="644"/>
      <c r="BQ24" s="644"/>
      <c r="BR24" s="644"/>
      <c r="BS24" s="650" t="s">
        <v>65</v>
      </c>
      <c r="BT24" s="642"/>
      <c r="BU24" s="642"/>
      <c r="BV24" s="642"/>
      <c r="BW24" s="642"/>
      <c r="BX24" s="642"/>
      <c r="BY24" s="642"/>
      <c r="BZ24" s="642"/>
      <c r="CA24" s="642"/>
      <c r="CB24" s="651"/>
      <c r="CD24" s="652" t="s">
        <v>227</v>
      </c>
      <c r="CE24" s="653"/>
      <c r="CF24" s="653"/>
      <c r="CG24" s="653"/>
      <c r="CH24" s="653"/>
      <c r="CI24" s="653"/>
      <c r="CJ24" s="653"/>
      <c r="CK24" s="653"/>
      <c r="CL24" s="653"/>
      <c r="CM24" s="653"/>
      <c r="CN24" s="653"/>
      <c r="CO24" s="653"/>
      <c r="CP24" s="653"/>
      <c r="CQ24" s="654"/>
      <c r="CR24" s="630">
        <v>15606629</v>
      </c>
      <c r="CS24" s="631"/>
      <c r="CT24" s="631"/>
      <c r="CU24" s="631"/>
      <c r="CV24" s="631"/>
      <c r="CW24" s="631"/>
      <c r="CX24" s="631"/>
      <c r="CY24" s="632"/>
      <c r="CZ24" s="635">
        <v>42</v>
      </c>
      <c r="DA24" s="636"/>
      <c r="DB24" s="636"/>
      <c r="DC24" s="655"/>
      <c r="DD24" s="677">
        <v>10654393</v>
      </c>
      <c r="DE24" s="631"/>
      <c r="DF24" s="631"/>
      <c r="DG24" s="631"/>
      <c r="DH24" s="631"/>
      <c r="DI24" s="631"/>
      <c r="DJ24" s="631"/>
      <c r="DK24" s="632"/>
      <c r="DL24" s="677">
        <v>10584572</v>
      </c>
      <c r="DM24" s="631"/>
      <c r="DN24" s="631"/>
      <c r="DO24" s="631"/>
      <c r="DP24" s="631"/>
      <c r="DQ24" s="631"/>
      <c r="DR24" s="631"/>
      <c r="DS24" s="631"/>
      <c r="DT24" s="631"/>
      <c r="DU24" s="631"/>
      <c r="DV24" s="632"/>
      <c r="DW24" s="635">
        <v>48.4</v>
      </c>
      <c r="DX24" s="636"/>
      <c r="DY24" s="636"/>
      <c r="DZ24" s="636"/>
      <c r="EA24" s="636"/>
      <c r="EB24" s="636"/>
      <c r="EC24" s="637"/>
    </row>
    <row r="25" spans="2:133" ht="11.25" customHeight="1" x14ac:dyDescent="0.15">
      <c r="B25" s="638" t="s">
        <v>228</v>
      </c>
      <c r="C25" s="639"/>
      <c r="D25" s="639"/>
      <c r="E25" s="639"/>
      <c r="F25" s="639"/>
      <c r="G25" s="639"/>
      <c r="H25" s="639"/>
      <c r="I25" s="639"/>
      <c r="J25" s="639"/>
      <c r="K25" s="639"/>
      <c r="L25" s="639"/>
      <c r="M25" s="639"/>
      <c r="N25" s="639"/>
      <c r="O25" s="639"/>
      <c r="P25" s="639"/>
      <c r="Q25" s="640"/>
      <c r="R25" s="641" t="s">
        <v>65</v>
      </c>
      <c r="S25" s="642"/>
      <c r="T25" s="642"/>
      <c r="U25" s="642"/>
      <c r="V25" s="642"/>
      <c r="W25" s="642"/>
      <c r="X25" s="642"/>
      <c r="Y25" s="643"/>
      <c r="Z25" s="644" t="s">
        <v>65</v>
      </c>
      <c r="AA25" s="644"/>
      <c r="AB25" s="644"/>
      <c r="AC25" s="644"/>
      <c r="AD25" s="645" t="s">
        <v>65</v>
      </c>
      <c r="AE25" s="645"/>
      <c r="AF25" s="645"/>
      <c r="AG25" s="645"/>
      <c r="AH25" s="645"/>
      <c r="AI25" s="645"/>
      <c r="AJ25" s="645"/>
      <c r="AK25" s="645"/>
      <c r="AL25" s="646" t="s">
        <v>65</v>
      </c>
      <c r="AM25" s="647"/>
      <c r="AN25" s="647"/>
      <c r="AO25" s="648"/>
      <c r="AP25" s="660" t="s">
        <v>229</v>
      </c>
      <c r="AQ25" s="661"/>
      <c r="AR25" s="661"/>
      <c r="AS25" s="661"/>
      <c r="AT25" s="661"/>
      <c r="AU25" s="661"/>
      <c r="AV25" s="661"/>
      <c r="AW25" s="661"/>
      <c r="AX25" s="661"/>
      <c r="AY25" s="661"/>
      <c r="AZ25" s="661"/>
      <c r="BA25" s="661"/>
      <c r="BB25" s="661"/>
      <c r="BC25" s="661"/>
      <c r="BD25" s="661"/>
      <c r="BE25" s="661"/>
      <c r="BF25" s="662"/>
      <c r="BG25" s="641" t="s">
        <v>65</v>
      </c>
      <c r="BH25" s="642"/>
      <c r="BI25" s="642"/>
      <c r="BJ25" s="642"/>
      <c r="BK25" s="642"/>
      <c r="BL25" s="642"/>
      <c r="BM25" s="642"/>
      <c r="BN25" s="643"/>
      <c r="BO25" s="644" t="s">
        <v>65</v>
      </c>
      <c r="BP25" s="644"/>
      <c r="BQ25" s="644"/>
      <c r="BR25" s="644"/>
      <c r="BS25" s="650" t="s">
        <v>65</v>
      </c>
      <c r="BT25" s="642"/>
      <c r="BU25" s="642"/>
      <c r="BV25" s="642"/>
      <c r="BW25" s="642"/>
      <c r="BX25" s="642"/>
      <c r="BY25" s="642"/>
      <c r="BZ25" s="642"/>
      <c r="CA25" s="642"/>
      <c r="CB25" s="651"/>
      <c r="CD25" s="656" t="s">
        <v>230</v>
      </c>
      <c r="CE25" s="657"/>
      <c r="CF25" s="657"/>
      <c r="CG25" s="657"/>
      <c r="CH25" s="657"/>
      <c r="CI25" s="657"/>
      <c r="CJ25" s="657"/>
      <c r="CK25" s="657"/>
      <c r="CL25" s="657"/>
      <c r="CM25" s="657"/>
      <c r="CN25" s="657"/>
      <c r="CO25" s="657"/>
      <c r="CP25" s="657"/>
      <c r="CQ25" s="658"/>
      <c r="CR25" s="641">
        <v>5499445</v>
      </c>
      <c r="CS25" s="666"/>
      <c r="CT25" s="666"/>
      <c r="CU25" s="666"/>
      <c r="CV25" s="666"/>
      <c r="CW25" s="666"/>
      <c r="CX25" s="666"/>
      <c r="CY25" s="667"/>
      <c r="CZ25" s="646">
        <v>14.8</v>
      </c>
      <c r="DA25" s="678"/>
      <c r="DB25" s="678"/>
      <c r="DC25" s="680"/>
      <c r="DD25" s="650">
        <v>5152601</v>
      </c>
      <c r="DE25" s="666"/>
      <c r="DF25" s="666"/>
      <c r="DG25" s="666"/>
      <c r="DH25" s="666"/>
      <c r="DI25" s="666"/>
      <c r="DJ25" s="666"/>
      <c r="DK25" s="667"/>
      <c r="DL25" s="650">
        <v>5084666</v>
      </c>
      <c r="DM25" s="666"/>
      <c r="DN25" s="666"/>
      <c r="DO25" s="666"/>
      <c r="DP25" s="666"/>
      <c r="DQ25" s="666"/>
      <c r="DR25" s="666"/>
      <c r="DS25" s="666"/>
      <c r="DT25" s="666"/>
      <c r="DU25" s="666"/>
      <c r="DV25" s="667"/>
      <c r="DW25" s="646">
        <v>23.3</v>
      </c>
      <c r="DX25" s="678"/>
      <c r="DY25" s="678"/>
      <c r="DZ25" s="678"/>
      <c r="EA25" s="678"/>
      <c r="EB25" s="678"/>
      <c r="EC25" s="679"/>
    </row>
    <row r="26" spans="2:133" ht="11.25" customHeight="1" x14ac:dyDescent="0.15">
      <c r="B26" s="638" t="s">
        <v>231</v>
      </c>
      <c r="C26" s="639"/>
      <c r="D26" s="639"/>
      <c r="E26" s="639"/>
      <c r="F26" s="639"/>
      <c r="G26" s="639"/>
      <c r="H26" s="639"/>
      <c r="I26" s="639"/>
      <c r="J26" s="639"/>
      <c r="K26" s="639"/>
      <c r="L26" s="639"/>
      <c r="M26" s="639"/>
      <c r="N26" s="639"/>
      <c r="O26" s="639"/>
      <c r="P26" s="639"/>
      <c r="Q26" s="640"/>
      <c r="R26" s="641">
        <v>22420114</v>
      </c>
      <c r="S26" s="642"/>
      <c r="T26" s="642"/>
      <c r="U26" s="642"/>
      <c r="V26" s="642"/>
      <c r="W26" s="642"/>
      <c r="X26" s="642"/>
      <c r="Y26" s="643"/>
      <c r="Z26" s="644">
        <v>57</v>
      </c>
      <c r="AA26" s="644"/>
      <c r="AB26" s="644"/>
      <c r="AC26" s="644"/>
      <c r="AD26" s="645">
        <v>20912539</v>
      </c>
      <c r="AE26" s="645"/>
      <c r="AF26" s="645"/>
      <c r="AG26" s="645"/>
      <c r="AH26" s="645"/>
      <c r="AI26" s="645"/>
      <c r="AJ26" s="645"/>
      <c r="AK26" s="645"/>
      <c r="AL26" s="646">
        <v>99.7</v>
      </c>
      <c r="AM26" s="647"/>
      <c r="AN26" s="647"/>
      <c r="AO26" s="648"/>
      <c r="AP26" s="660" t="s">
        <v>232</v>
      </c>
      <c r="AQ26" s="681"/>
      <c r="AR26" s="681"/>
      <c r="AS26" s="681"/>
      <c r="AT26" s="681"/>
      <c r="AU26" s="681"/>
      <c r="AV26" s="681"/>
      <c r="AW26" s="681"/>
      <c r="AX26" s="681"/>
      <c r="AY26" s="681"/>
      <c r="AZ26" s="681"/>
      <c r="BA26" s="681"/>
      <c r="BB26" s="681"/>
      <c r="BC26" s="681"/>
      <c r="BD26" s="681"/>
      <c r="BE26" s="681"/>
      <c r="BF26" s="662"/>
      <c r="BG26" s="641" t="s">
        <v>65</v>
      </c>
      <c r="BH26" s="642"/>
      <c r="BI26" s="642"/>
      <c r="BJ26" s="642"/>
      <c r="BK26" s="642"/>
      <c r="BL26" s="642"/>
      <c r="BM26" s="642"/>
      <c r="BN26" s="643"/>
      <c r="BO26" s="644" t="s">
        <v>65</v>
      </c>
      <c r="BP26" s="644"/>
      <c r="BQ26" s="644"/>
      <c r="BR26" s="644"/>
      <c r="BS26" s="650" t="s">
        <v>65</v>
      </c>
      <c r="BT26" s="642"/>
      <c r="BU26" s="642"/>
      <c r="BV26" s="642"/>
      <c r="BW26" s="642"/>
      <c r="BX26" s="642"/>
      <c r="BY26" s="642"/>
      <c r="BZ26" s="642"/>
      <c r="CA26" s="642"/>
      <c r="CB26" s="651"/>
      <c r="CD26" s="656" t="s">
        <v>233</v>
      </c>
      <c r="CE26" s="657"/>
      <c r="CF26" s="657"/>
      <c r="CG26" s="657"/>
      <c r="CH26" s="657"/>
      <c r="CI26" s="657"/>
      <c r="CJ26" s="657"/>
      <c r="CK26" s="657"/>
      <c r="CL26" s="657"/>
      <c r="CM26" s="657"/>
      <c r="CN26" s="657"/>
      <c r="CO26" s="657"/>
      <c r="CP26" s="657"/>
      <c r="CQ26" s="658"/>
      <c r="CR26" s="641">
        <v>3903257</v>
      </c>
      <c r="CS26" s="642"/>
      <c r="CT26" s="642"/>
      <c r="CU26" s="642"/>
      <c r="CV26" s="642"/>
      <c r="CW26" s="642"/>
      <c r="CX26" s="642"/>
      <c r="CY26" s="643"/>
      <c r="CZ26" s="646">
        <v>10.5</v>
      </c>
      <c r="DA26" s="678"/>
      <c r="DB26" s="678"/>
      <c r="DC26" s="680"/>
      <c r="DD26" s="650">
        <v>3642380</v>
      </c>
      <c r="DE26" s="642"/>
      <c r="DF26" s="642"/>
      <c r="DG26" s="642"/>
      <c r="DH26" s="642"/>
      <c r="DI26" s="642"/>
      <c r="DJ26" s="642"/>
      <c r="DK26" s="643"/>
      <c r="DL26" s="650" t="s">
        <v>65</v>
      </c>
      <c r="DM26" s="642"/>
      <c r="DN26" s="642"/>
      <c r="DO26" s="642"/>
      <c r="DP26" s="642"/>
      <c r="DQ26" s="642"/>
      <c r="DR26" s="642"/>
      <c r="DS26" s="642"/>
      <c r="DT26" s="642"/>
      <c r="DU26" s="642"/>
      <c r="DV26" s="643"/>
      <c r="DW26" s="646" t="s">
        <v>65</v>
      </c>
      <c r="DX26" s="678"/>
      <c r="DY26" s="678"/>
      <c r="DZ26" s="678"/>
      <c r="EA26" s="678"/>
      <c r="EB26" s="678"/>
      <c r="EC26" s="679"/>
    </row>
    <row r="27" spans="2:133" ht="11.25" customHeight="1" x14ac:dyDescent="0.15">
      <c r="B27" s="638" t="s">
        <v>234</v>
      </c>
      <c r="C27" s="639"/>
      <c r="D27" s="639"/>
      <c r="E27" s="639"/>
      <c r="F27" s="639"/>
      <c r="G27" s="639"/>
      <c r="H27" s="639"/>
      <c r="I27" s="639"/>
      <c r="J27" s="639"/>
      <c r="K27" s="639"/>
      <c r="L27" s="639"/>
      <c r="M27" s="639"/>
      <c r="N27" s="639"/>
      <c r="O27" s="639"/>
      <c r="P27" s="639"/>
      <c r="Q27" s="640"/>
      <c r="R27" s="641">
        <v>8165</v>
      </c>
      <c r="S27" s="642"/>
      <c r="T27" s="642"/>
      <c r="U27" s="642"/>
      <c r="V27" s="642"/>
      <c r="W27" s="642"/>
      <c r="X27" s="642"/>
      <c r="Y27" s="643"/>
      <c r="Z27" s="644">
        <v>0</v>
      </c>
      <c r="AA27" s="644"/>
      <c r="AB27" s="644"/>
      <c r="AC27" s="644"/>
      <c r="AD27" s="645">
        <v>8165</v>
      </c>
      <c r="AE27" s="645"/>
      <c r="AF27" s="645"/>
      <c r="AG27" s="645"/>
      <c r="AH27" s="645"/>
      <c r="AI27" s="645"/>
      <c r="AJ27" s="645"/>
      <c r="AK27" s="645"/>
      <c r="AL27" s="646">
        <v>0</v>
      </c>
      <c r="AM27" s="647"/>
      <c r="AN27" s="647"/>
      <c r="AO27" s="648"/>
      <c r="AP27" s="638" t="s">
        <v>235</v>
      </c>
      <c r="AQ27" s="639"/>
      <c r="AR27" s="639"/>
      <c r="AS27" s="639"/>
      <c r="AT27" s="639"/>
      <c r="AU27" s="639"/>
      <c r="AV27" s="639"/>
      <c r="AW27" s="639"/>
      <c r="AX27" s="639"/>
      <c r="AY27" s="639"/>
      <c r="AZ27" s="639"/>
      <c r="BA27" s="639"/>
      <c r="BB27" s="639"/>
      <c r="BC27" s="639"/>
      <c r="BD27" s="639"/>
      <c r="BE27" s="639"/>
      <c r="BF27" s="640"/>
      <c r="BG27" s="641">
        <v>8176728</v>
      </c>
      <c r="BH27" s="642"/>
      <c r="BI27" s="642"/>
      <c r="BJ27" s="642"/>
      <c r="BK27" s="642"/>
      <c r="BL27" s="642"/>
      <c r="BM27" s="642"/>
      <c r="BN27" s="643"/>
      <c r="BO27" s="644">
        <v>100</v>
      </c>
      <c r="BP27" s="644"/>
      <c r="BQ27" s="644"/>
      <c r="BR27" s="644"/>
      <c r="BS27" s="650">
        <v>153344</v>
      </c>
      <c r="BT27" s="642"/>
      <c r="BU27" s="642"/>
      <c r="BV27" s="642"/>
      <c r="BW27" s="642"/>
      <c r="BX27" s="642"/>
      <c r="BY27" s="642"/>
      <c r="BZ27" s="642"/>
      <c r="CA27" s="642"/>
      <c r="CB27" s="651"/>
      <c r="CD27" s="656" t="s">
        <v>236</v>
      </c>
      <c r="CE27" s="657"/>
      <c r="CF27" s="657"/>
      <c r="CG27" s="657"/>
      <c r="CH27" s="657"/>
      <c r="CI27" s="657"/>
      <c r="CJ27" s="657"/>
      <c r="CK27" s="657"/>
      <c r="CL27" s="657"/>
      <c r="CM27" s="657"/>
      <c r="CN27" s="657"/>
      <c r="CO27" s="657"/>
      <c r="CP27" s="657"/>
      <c r="CQ27" s="658"/>
      <c r="CR27" s="641">
        <v>6852820</v>
      </c>
      <c r="CS27" s="666"/>
      <c r="CT27" s="666"/>
      <c r="CU27" s="666"/>
      <c r="CV27" s="666"/>
      <c r="CW27" s="666"/>
      <c r="CX27" s="666"/>
      <c r="CY27" s="667"/>
      <c r="CZ27" s="646">
        <v>18.399999999999999</v>
      </c>
      <c r="DA27" s="678"/>
      <c r="DB27" s="678"/>
      <c r="DC27" s="680"/>
      <c r="DD27" s="650">
        <v>2341700</v>
      </c>
      <c r="DE27" s="666"/>
      <c r="DF27" s="666"/>
      <c r="DG27" s="666"/>
      <c r="DH27" s="666"/>
      <c r="DI27" s="666"/>
      <c r="DJ27" s="666"/>
      <c r="DK27" s="667"/>
      <c r="DL27" s="650">
        <v>2339814</v>
      </c>
      <c r="DM27" s="666"/>
      <c r="DN27" s="666"/>
      <c r="DO27" s="666"/>
      <c r="DP27" s="666"/>
      <c r="DQ27" s="666"/>
      <c r="DR27" s="666"/>
      <c r="DS27" s="666"/>
      <c r="DT27" s="666"/>
      <c r="DU27" s="666"/>
      <c r="DV27" s="667"/>
      <c r="DW27" s="646">
        <v>10.7</v>
      </c>
      <c r="DX27" s="678"/>
      <c r="DY27" s="678"/>
      <c r="DZ27" s="678"/>
      <c r="EA27" s="678"/>
      <c r="EB27" s="678"/>
      <c r="EC27" s="679"/>
    </row>
    <row r="28" spans="2:133" ht="11.25" customHeight="1" x14ac:dyDescent="0.15">
      <c r="B28" s="638" t="s">
        <v>237</v>
      </c>
      <c r="C28" s="639"/>
      <c r="D28" s="639"/>
      <c r="E28" s="639"/>
      <c r="F28" s="639"/>
      <c r="G28" s="639"/>
      <c r="H28" s="639"/>
      <c r="I28" s="639"/>
      <c r="J28" s="639"/>
      <c r="K28" s="639"/>
      <c r="L28" s="639"/>
      <c r="M28" s="639"/>
      <c r="N28" s="639"/>
      <c r="O28" s="639"/>
      <c r="P28" s="639"/>
      <c r="Q28" s="640"/>
      <c r="R28" s="641">
        <v>42687</v>
      </c>
      <c r="S28" s="642"/>
      <c r="T28" s="642"/>
      <c r="U28" s="642"/>
      <c r="V28" s="642"/>
      <c r="W28" s="642"/>
      <c r="X28" s="642"/>
      <c r="Y28" s="643"/>
      <c r="Z28" s="644">
        <v>0.1</v>
      </c>
      <c r="AA28" s="644"/>
      <c r="AB28" s="644"/>
      <c r="AC28" s="644"/>
      <c r="AD28" s="645">
        <v>15</v>
      </c>
      <c r="AE28" s="645"/>
      <c r="AF28" s="645"/>
      <c r="AG28" s="645"/>
      <c r="AH28" s="645"/>
      <c r="AI28" s="645"/>
      <c r="AJ28" s="645"/>
      <c r="AK28" s="645"/>
      <c r="AL28" s="646">
        <v>0</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238</v>
      </c>
      <c r="CE28" s="657"/>
      <c r="CF28" s="657"/>
      <c r="CG28" s="657"/>
      <c r="CH28" s="657"/>
      <c r="CI28" s="657"/>
      <c r="CJ28" s="657"/>
      <c r="CK28" s="657"/>
      <c r="CL28" s="657"/>
      <c r="CM28" s="657"/>
      <c r="CN28" s="657"/>
      <c r="CO28" s="657"/>
      <c r="CP28" s="657"/>
      <c r="CQ28" s="658"/>
      <c r="CR28" s="641">
        <v>3254364</v>
      </c>
      <c r="CS28" s="642"/>
      <c r="CT28" s="642"/>
      <c r="CU28" s="642"/>
      <c r="CV28" s="642"/>
      <c r="CW28" s="642"/>
      <c r="CX28" s="642"/>
      <c r="CY28" s="643"/>
      <c r="CZ28" s="646">
        <v>8.8000000000000007</v>
      </c>
      <c r="DA28" s="678"/>
      <c r="DB28" s="678"/>
      <c r="DC28" s="680"/>
      <c r="DD28" s="650">
        <v>3160092</v>
      </c>
      <c r="DE28" s="642"/>
      <c r="DF28" s="642"/>
      <c r="DG28" s="642"/>
      <c r="DH28" s="642"/>
      <c r="DI28" s="642"/>
      <c r="DJ28" s="642"/>
      <c r="DK28" s="643"/>
      <c r="DL28" s="650">
        <v>3160092</v>
      </c>
      <c r="DM28" s="642"/>
      <c r="DN28" s="642"/>
      <c r="DO28" s="642"/>
      <c r="DP28" s="642"/>
      <c r="DQ28" s="642"/>
      <c r="DR28" s="642"/>
      <c r="DS28" s="642"/>
      <c r="DT28" s="642"/>
      <c r="DU28" s="642"/>
      <c r="DV28" s="643"/>
      <c r="DW28" s="646">
        <v>14.5</v>
      </c>
      <c r="DX28" s="678"/>
      <c r="DY28" s="678"/>
      <c r="DZ28" s="678"/>
      <c r="EA28" s="678"/>
      <c r="EB28" s="678"/>
      <c r="EC28" s="679"/>
    </row>
    <row r="29" spans="2:133" ht="11.25" customHeight="1" x14ac:dyDescent="0.15">
      <c r="B29" s="638" t="s">
        <v>239</v>
      </c>
      <c r="C29" s="639"/>
      <c r="D29" s="639"/>
      <c r="E29" s="639"/>
      <c r="F29" s="639"/>
      <c r="G29" s="639"/>
      <c r="H29" s="639"/>
      <c r="I29" s="639"/>
      <c r="J29" s="639"/>
      <c r="K29" s="639"/>
      <c r="L29" s="639"/>
      <c r="M29" s="639"/>
      <c r="N29" s="639"/>
      <c r="O29" s="639"/>
      <c r="P29" s="639"/>
      <c r="Q29" s="640"/>
      <c r="R29" s="641">
        <v>411219</v>
      </c>
      <c r="S29" s="642"/>
      <c r="T29" s="642"/>
      <c r="U29" s="642"/>
      <c r="V29" s="642"/>
      <c r="W29" s="642"/>
      <c r="X29" s="642"/>
      <c r="Y29" s="643"/>
      <c r="Z29" s="644">
        <v>1</v>
      </c>
      <c r="AA29" s="644"/>
      <c r="AB29" s="644"/>
      <c r="AC29" s="644"/>
      <c r="AD29" s="645">
        <v>19602</v>
      </c>
      <c r="AE29" s="645"/>
      <c r="AF29" s="645"/>
      <c r="AG29" s="645"/>
      <c r="AH29" s="645"/>
      <c r="AI29" s="645"/>
      <c r="AJ29" s="645"/>
      <c r="AK29" s="645"/>
      <c r="AL29" s="646">
        <v>0.1</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240</v>
      </c>
      <c r="CE29" s="688"/>
      <c r="CF29" s="656" t="s">
        <v>241</v>
      </c>
      <c r="CG29" s="657"/>
      <c r="CH29" s="657"/>
      <c r="CI29" s="657"/>
      <c r="CJ29" s="657"/>
      <c r="CK29" s="657"/>
      <c r="CL29" s="657"/>
      <c r="CM29" s="657"/>
      <c r="CN29" s="657"/>
      <c r="CO29" s="657"/>
      <c r="CP29" s="657"/>
      <c r="CQ29" s="658"/>
      <c r="CR29" s="641">
        <v>3254364</v>
      </c>
      <c r="CS29" s="666"/>
      <c r="CT29" s="666"/>
      <c r="CU29" s="666"/>
      <c r="CV29" s="666"/>
      <c r="CW29" s="666"/>
      <c r="CX29" s="666"/>
      <c r="CY29" s="667"/>
      <c r="CZ29" s="646">
        <v>8.8000000000000007</v>
      </c>
      <c r="DA29" s="678"/>
      <c r="DB29" s="678"/>
      <c r="DC29" s="680"/>
      <c r="DD29" s="650">
        <v>3160092</v>
      </c>
      <c r="DE29" s="666"/>
      <c r="DF29" s="666"/>
      <c r="DG29" s="666"/>
      <c r="DH29" s="666"/>
      <c r="DI29" s="666"/>
      <c r="DJ29" s="666"/>
      <c r="DK29" s="667"/>
      <c r="DL29" s="650">
        <v>3160092</v>
      </c>
      <c r="DM29" s="666"/>
      <c r="DN29" s="666"/>
      <c r="DO29" s="666"/>
      <c r="DP29" s="666"/>
      <c r="DQ29" s="666"/>
      <c r="DR29" s="666"/>
      <c r="DS29" s="666"/>
      <c r="DT29" s="666"/>
      <c r="DU29" s="666"/>
      <c r="DV29" s="667"/>
      <c r="DW29" s="646">
        <v>14.5</v>
      </c>
      <c r="DX29" s="678"/>
      <c r="DY29" s="678"/>
      <c r="DZ29" s="678"/>
      <c r="EA29" s="678"/>
      <c r="EB29" s="678"/>
      <c r="EC29" s="679"/>
    </row>
    <row r="30" spans="2:133" ht="11.25" customHeight="1" x14ac:dyDescent="0.15">
      <c r="B30" s="638" t="s">
        <v>242</v>
      </c>
      <c r="C30" s="639"/>
      <c r="D30" s="639"/>
      <c r="E30" s="639"/>
      <c r="F30" s="639"/>
      <c r="G30" s="639"/>
      <c r="H30" s="639"/>
      <c r="I30" s="639"/>
      <c r="J30" s="639"/>
      <c r="K30" s="639"/>
      <c r="L30" s="639"/>
      <c r="M30" s="639"/>
      <c r="N30" s="639"/>
      <c r="O30" s="639"/>
      <c r="P30" s="639"/>
      <c r="Q30" s="640"/>
      <c r="R30" s="641">
        <v>153039</v>
      </c>
      <c r="S30" s="642"/>
      <c r="T30" s="642"/>
      <c r="U30" s="642"/>
      <c r="V30" s="642"/>
      <c r="W30" s="642"/>
      <c r="X30" s="642"/>
      <c r="Y30" s="643"/>
      <c r="Z30" s="644">
        <v>0.4</v>
      </c>
      <c r="AA30" s="644"/>
      <c r="AB30" s="644"/>
      <c r="AC30" s="644"/>
      <c r="AD30" s="645" t="s">
        <v>65</v>
      </c>
      <c r="AE30" s="645"/>
      <c r="AF30" s="645"/>
      <c r="AG30" s="645"/>
      <c r="AH30" s="645"/>
      <c r="AI30" s="645"/>
      <c r="AJ30" s="645"/>
      <c r="AK30" s="645"/>
      <c r="AL30" s="646" t="s">
        <v>65</v>
      </c>
      <c r="AM30" s="647"/>
      <c r="AN30" s="647"/>
      <c r="AO30" s="648"/>
      <c r="AP30" s="620" t="s">
        <v>159</v>
      </c>
      <c r="AQ30" s="621"/>
      <c r="AR30" s="621"/>
      <c r="AS30" s="621"/>
      <c r="AT30" s="621"/>
      <c r="AU30" s="621"/>
      <c r="AV30" s="621"/>
      <c r="AW30" s="621"/>
      <c r="AX30" s="621"/>
      <c r="AY30" s="621"/>
      <c r="AZ30" s="621"/>
      <c r="BA30" s="621"/>
      <c r="BB30" s="621"/>
      <c r="BC30" s="621"/>
      <c r="BD30" s="621"/>
      <c r="BE30" s="621"/>
      <c r="BF30" s="622"/>
      <c r="BG30" s="620" t="s">
        <v>243</v>
      </c>
      <c r="BH30" s="685"/>
      <c r="BI30" s="685"/>
      <c r="BJ30" s="685"/>
      <c r="BK30" s="685"/>
      <c r="BL30" s="685"/>
      <c r="BM30" s="685"/>
      <c r="BN30" s="685"/>
      <c r="BO30" s="685"/>
      <c r="BP30" s="685"/>
      <c r="BQ30" s="686"/>
      <c r="BR30" s="620" t="s">
        <v>244</v>
      </c>
      <c r="BS30" s="685"/>
      <c r="BT30" s="685"/>
      <c r="BU30" s="685"/>
      <c r="BV30" s="685"/>
      <c r="BW30" s="685"/>
      <c r="BX30" s="685"/>
      <c r="BY30" s="685"/>
      <c r="BZ30" s="685"/>
      <c r="CA30" s="685"/>
      <c r="CB30" s="686"/>
      <c r="CD30" s="689"/>
      <c r="CE30" s="690"/>
      <c r="CF30" s="656" t="s">
        <v>245</v>
      </c>
      <c r="CG30" s="657"/>
      <c r="CH30" s="657"/>
      <c r="CI30" s="657"/>
      <c r="CJ30" s="657"/>
      <c r="CK30" s="657"/>
      <c r="CL30" s="657"/>
      <c r="CM30" s="657"/>
      <c r="CN30" s="657"/>
      <c r="CO30" s="657"/>
      <c r="CP30" s="657"/>
      <c r="CQ30" s="658"/>
      <c r="CR30" s="641">
        <v>3155337</v>
      </c>
      <c r="CS30" s="642"/>
      <c r="CT30" s="642"/>
      <c r="CU30" s="642"/>
      <c r="CV30" s="642"/>
      <c r="CW30" s="642"/>
      <c r="CX30" s="642"/>
      <c r="CY30" s="643"/>
      <c r="CZ30" s="646">
        <v>8.5</v>
      </c>
      <c r="DA30" s="678"/>
      <c r="DB30" s="678"/>
      <c r="DC30" s="680"/>
      <c r="DD30" s="650">
        <v>3061065</v>
      </c>
      <c r="DE30" s="642"/>
      <c r="DF30" s="642"/>
      <c r="DG30" s="642"/>
      <c r="DH30" s="642"/>
      <c r="DI30" s="642"/>
      <c r="DJ30" s="642"/>
      <c r="DK30" s="643"/>
      <c r="DL30" s="650">
        <v>3061065</v>
      </c>
      <c r="DM30" s="642"/>
      <c r="DN30" s="642"/>
      <c r="DO30" s="642"/>
      <c r="DP30" s="642"/>
      <c r="DQ30" s="642"/>
      <c r="DR30" s="642"/>
      <c r="DS30" s="642"/>
      <c r="DT30" s="642"/>
      <c r="DU30" s="642"/>
      <c r="DV30" s="643"/>
      <c r="DW30" s="646">
        <v>14</v>
      </c>
      <c r="DX30" s="678"/>
      <c r="DY30" s="678"/>
      <c r="DZ30" s="678"/>
      <c r="EA30" s="678"/>
      <c r="EB30" s="678"/>
      <c r="EC30" s="679"/>
    </row>
    <row r="31" spans="2:133" ht="11.25" customHeight="1" x14ac:dyDescent="0.15">
      <c r="B31" s="638" t="s">
        <v>246</v>
      </c>
      <c r="C31" s="639"/>
      <c r="D31" s="639"/>
      <c r="E31" s="639"/>
      <c r="F31" s="639"/>
      <c r="G31" s="639"/>
      <c r="H31" s="639"/>
      <c r="I31" s="639"/>
      <c r="J31" s="639"/>
      <c r="K31" s="639"/>
      <c r="L31" s="639"/>
      <c r="M31" s="639"/>
      <c r="N31" s="639"/>
      <c r="O31" s="639"/>
      <c r="P31" s="639"/>
      <c r="Q31" s="640"/>
      <c r="R31" s="641">
        <v>4414802</v>
      </c>
      <c r="S31" s="642"/>
      <c r="T31" s="642"/>
      <c r="U31" s="642"/>
      <c r="V31" s="642"/>
      <c r="W31" s="642"/>
      <c r="X31" s="642"/>
      <c r="Y31" s="643"/>
      <c r="Z31" s="644">
        <v>11.2</v>
      </c>
      <c r="AA31" s="644"/>
      <c r="AB31" s="644"/>
      <c r="AC31" s="644"/>
      <c r="AD31" s="645" t="s">
        <v>65</v>
      </c>
      <c r="AE31" s="645"/>
      <c r="AF31" s="645"/>
      <c r="AG31" s="645"/>
      <c r="AH31" s="645"/>
      <c r="AI31" s="645"/>
      <c r="AJ31" s="645"/>
      <c r="AK31" s="645"/>
      <c r="AL31" s="646" t="s">
        <v>65</v>
      </c>
      <c r="AM31" s="647"/>
      <c r="AN31" s="647"/>
      <c r="AO31" s="648"/>
      <c r="AP31" s="698" t="s">
        <v>247</v>
      </c>
      <c r="AQ31" s="699"/>
      <c r="AR31" s="699"/>
      <c r="AS31" s="699"/>
      <c r="AT31" s="704" t="s">
        <v>248</v>
      </c>
      <c r="AU31" s="86"/>
      <c r="AV31" s="86"/>
      <c r="AW31" s="86"/>
      <c r="AX31" s="627" t="s">
        <v>125</v>
      </c>
      <c r="AY31" s="628"/>
      <c r="AZ31" s="628"/>
      <c r="BA31" s="628"/>
      <c r="BB31" s="628"/>
      <c r="BC31" s="628"/>
      <c r="BD31" s="628"/>
      <c r="BE31" s="628"/>
      <c r="BF31" s="629"/>
      <c r="BG31" s="697">
        <v>99.5</v>
      </c>
      <c r="BH31" s="693"/>
      <c r="BI31" s="693"/>
      <c r="BJ31" s="693"/>
      <c r="BK31" s="693"/>
      <c r="BL31" s="693"/>
      <c r="BM31" s="636">
        <v>96.7</v>
      </c>
      <c r="BN31" s="693"/>
      <c r="BO31" s="693"/>
      <c r="BP31" s="693"/>
      <c r="BQ31" s="694"/>
      <c r="BR31" s="697">
        <v>99.5</v>
      </c>
      <c r="BS31" s="693"/>
      <c r="BT31" s="693"/>
      <c r="BU31" s="693"/>
      <c r="BV31" s="693"/>
      <c r="BW31" s="693"/>
      <c r="BX31" s="636">
        <v>96.1</v>
      </c>
      <c r="BY31" s="693"/>
      <c r="BZ31" s="693"/>
      <c r="CA31" s="693"/>
      <c r="CB31" s="694"/>
      <c r="CD31" s="689"/>
      <c r="CE31" s="690"/>
      <c r="CF31" s="656" t="s">
        <v>249</v>
      </c>
      <c r="CG31" s="657"/>
      <c r="CH31" s="657"/>
      <c r="CI31" s="657"/>
      <c r="CJ31" s="657"/>
      <c r="CK31" s="657"/>
      <c r="CL31" s="657"/>
      <c r="CM31" s="657"/>
      <c r="CN31" s="657"/>
      <c r="CO31" s="657"/>
      <c r="CP31" s="657"/>
      <c r="CQ31" s="658"/>
      <c r="CR31" s="641">
        <v>99027</v>
      </c>
      <c r="CS31" s="666"/>
      <c r="CT31" s="666"/>
      <c r="CU31" s="666"/>
      <c r="CV31" s="666"/>
      <c r="CW31" s="666"/>
      <c r="CX31" s="666"/>
      <c r="CY31" s="667"/>
      <c r="CZ31" s="646">
        <v>0.3</v>
      </c>
      <c r="DA31" s="678"/>
      <c r="DB31" s="678"/>
      <c r="DC31" s="680"/>
      <c r="DD31" s="650">
        <v>99027</v>
      </c>
      <c r="DE31" s="666"/>
      <c r="DF31" s="666"/>
      <c r="DG31" s="666"/>
      <c r="DH31" s="666"/>
      <c r="DI31" s="666"/>
      <c r="DJ31" s="666"/>
      <c r="DK31" s="667"/>
      <c r="DL31" s="650">
        <v>99027</v>
      </c>
      <c r="DM31" s="666"/>
      <c r="DN31" s="666"/>
      <c r="DO31" s="666"/>
      <c r="DP31" s="666"/>
      <c r="DQ31" s="666"/>
      <c r="DR31" s="666"/>
      <c r="DS31" s="666"/>
      <c r="DT31" s="666"/>
      <c r="DU31" s="666"/>
      <c r="DV31" s="667"/>
      <c r="DW31" s="646">
        <v>0.5</v>
      </c>
      <c r="DX31" s="678"/>
      <c r="DY31" s="678"/>
      <c r="DZ31" s="678"/>
      <c r="EA31" s="678"/>
      <c r="EB31" s="678"/>
      <c r="EC31" s="679"/>
    </row>
    <row r="32" spans="2:133" ht="11.25" customHeight="1" x14ac:dyDescent="0.15">
      <c r="B32" s="708" t="s">
        <v>250</v>
      </c>
      <c r="C32" s="709"/>
      <c r="D32" s="709"/>
      <c r="E32" s="709"/>
      <c r="F32" s="709"/>
      <c r="G32" s="709"/>
      <c r="H32" s="709"/>
      <c r="I32" s="709"/>
      <c r="J32" s="709"/>
      <c r="K32" s="709"/>
      <c r="L32" s="709"/>
      <c r="M32" s="709"/>
      <c r="N32" s="709"/>
      <c r="O32" s="709"/>
      <c r="P32" s="709"/>
      <c r="Q32" s="710"/>
      <c r="R32" s="641" t="s">
        <v>65</v>
      </c>
      <c r="S32" s="642"/>
      <c r="T32" s="642"/>
      <c r="U32" s="642"/>
      <c r="V32" s="642"/>
      <c r="W32" s="642"/>
      <c r="X32" s="642"/>
      <c r="Y32" s="643"/>
      <c r="Z32" s="644" t="s">
        <v>251</v>
      </c>
      <c r="AA32" s="644"/>
      <c r="AB32" s="644"/>
      <c r="AC32" s="644"/>
      <c r="AD32" s="645" t="s">
        <v>65</v>
      </c>
      <c r="AE32" s="645"/>
      <c r="AF32" s="645"/>
      <c r="AG32" s="645"/>
      <c r="AH32" s="645"/>
      <c r="AI32" s="645"/>
      <c r="AJ32" s="645"/>
      <c r="AK32" s="645"/>
      <c r="AL32" s="646" t="s">
        <v>65</v>
      </c>
      <c r="AM32" s="647"/>
      <c r="AN32" s="647"/>
      <c r="AO32" s="648"/>
      <c r="AP32" s="700"/>
      <c r="AQ32" s="701"/>
      <c r="AR32" s="701"/>
      <c r="AS32" s="701"/>
      <c r="AT32" s="705"/>
      <c r="AU32" s="85" t="s">
        <v>252</v>
      </c>
      <c r="AV32" s="85"/>
      <c r="AW32" s="85"/>
      <c r="AX32" s="638" t="s">
        <v>253</v>
      </c>
      <c r="AY32" s="639"/>
      <c r="AZ32" s="639"/>
      <c r="BA32" s="639"/>
      <c r="BB32" s="639"/>
      <c r="BC32" s="639"/>
      <c r="BD32" s="639"/>
      <c r="BE32" s="639"/>
      <c r="BF32" s="640"/>
      <c r="BG32" s="707">
        <v>99.6</v>
      </c>
      <c r="BH32" s="666"/>
      <c r="BI32" s="666"/>
      <c r="BJ32" s="666"/>
      <c r="BK32" s="666"/>
      <c r="BL32" s="666"/>
      <c r="BM32" s="647">
        <v>98</v>
      </c>
      <c r="BN32" s="695"/>
      <c r="BO32" s="695"/>
      <c r="BP32" s="695"/>
      <c r="BQ32" s="696"/>
      <c r="BR32" s="707">
        <v>99.7</v>
      </c>
      <c r="BS32" s="666"/>
      <c r="BT32" s="666"/>
      <c r="BU32" s="666"/>
      <c r="BV32" s="666"/>
      <c r="BW32" s="666"/>
      <c r="BX32" s="647">
        <v>97.6</v>
      </c>
      <c r="BY32" s="695"/>
      <c r="BZ32" s="695"/>
      <c r="CA32" s="695"/>
      <c r="CB32" s="696"/>
      <c r="CD32" s="691"/>
      <c r="CE32" s="692"/>
      <c r="CF32" s="656" t="s">
        <v>254</v>
      </c>
      <c r="CG32" s="657"/>
      <c r="CH32" s="657"/>
      <c r="CI32" s="657"/>
      <c r="CJ32" s="657"/>
      <c r="CK32" s="657"/>
      <c r="CL32" s="657"/>
      <c r="CM32" s="657"/>
      <c r="CN32" s="657"/>
      <c r="CO32" s="657"/>
      <c r="CP32" s="657"/>
      <c r="CQ32" s="658"/>
      <c r="CR32" s="641" t="s">
        <v>65</v>
      </c>
      <c r="CS32" s="642"/>
      <c r="CT32" s="642"/>
      <c r="CU32" s="642"/>
      <c r="CV32" s="642"/>
      <c r="CW32" s="642"/>
      <c r="CX32" s="642"/>
      <c r="CY32" s="643"/>
      <c r="CZ32" s="646" t="s">
        <v>65</v>
      </c>
      <c r="DA32" s="678"/>
      <c r="DB32" s="678"/>
      <c r="DC32" s="680"/>
      <c r="DD32" s="650" t="s">
        <v>65</v>
      </c>
      <c r="DE32" s="642"/>
      <c r="DF32" s="642"/>
      <c r="DG32" s="642"/>
      <c r="DH32" s="642"/>
      <c r="DI32" s="642"/>
      <c r="DJ32" s="642"/>
      <c r="DK32" s="643"/>
      <c r="DL32" s="650" t="s">
        <v>65</v>
      </c>
      <c r="DM32" s="642"/>
      <c r="DN32" s="642"/>
      <c r="DO32" s="642"/>
      <c r="DP32" s="642"/>
      <c r="DQ32" s="642"/>
      <c r="DR32" s="642"/>
      <c r="DS32" s="642"/>
      <c r="DT32" s="642"/>
      <c r="DU32" s="642"/>
      <c r="DV32" s="643"/>
      <c r="DW32" s="646" t="s">
        <v>251</v>
      </c>
      <c r="DX32" s="678"/>
      <c r="DY32" s="678"/>
      <c r="DZ32" s="678"/>
      <c r="EA32" s="678"/>
      <c r="EB32" s="678"/>
      <c r="EC32" s="679"/>
    </row>
    <row r="33" spans="2:133" ht="11.25" customHeight="1" x14ac:dyDescent="0.15">
      <c r="B33" s="638" t="s">
        <v>255</v>
      </c>
      <c r="C33" s="639"/>
      <c r="D33" s="639"/>
      <c r="E33" s="639"/>
      <c r="F33" s="639"/>
      <c r="G33" s="639"/>
      <c r="H33" s="639"/>
      <c r="I33" s="639"/>
      <c r="J33" s="639"/>
      <c r="K33" s="639"/>
      <c r="L33" s="639"/>
      <c r="M33" s="639"/>
      <c r="N33" s="639"/>
      <c r="O33" s="639"/>
      <c r="P33" s="639"/>
      <c r="Q33" s="640"/>
      <c r="R33" s="641">
        <v>2765546</v>
      </c>
      <c r="S33" s="642"/>
      <c r="T33" s="642"/>
      <c r="U33" s="642"/>
      <c r="V33" s="642"/>
      <c r="W33" s="642"/>
      <c r="X33" s="642"/>
      <c r="Y33" s="643"/>
      <c r="Z33" s="644">
        <v>7</v>
      </c>
      <c r="AA33" s="644"/>
      <c r="AB33" s="644"/>
      <c r="AC33" s="644"/>
      <c r="AD33" s="645" t="s">
        <v>65</v>
      </c>
      <c r="AE33" s="645"/>
      <c r="AF33" s="645"/>
      <c r="AG33" s="645"/>
      <c r="AH33" s="645"/>
      <c r="AI33" s="645"/>
      <c r="AJ33" s="645"/>
      <c r="AK33" s="645"/>
      <c r="AL33" s="646" t="s">
        <v>65</v>
      </c>
      <c r="AM33" s="647"/>
      <c r="AN33" s="647"/>
      <c r="AO33" s="648"/>
      <c r="AP33" s="702"/>
      <c r="AQ33" s="703"/>
      <c r="AR33" s="703"/>
      <c r="AS33" s="703"/>
      <c r="AT33" s="706"/>
      <c r="AU33" s="87"/>
      <c r="AV33" s="87"/>
      <c r="AW33" s="87"/>
      <c r="AX33" s="682" t="s">
        <v>256</v>
      </c>
      <c r="AY33" s="683"/>
      <c r="AZ33" s="683"/>
      <c r="BA33" s="683"/>
      <c r="BB33" s="683"/>
      <c r="BC33" s="683"/>
      <c r="BD33" s="683"/>
      <c r="BE33" s="683"/>
      <c r="BF33" s="684"/>
      <c r="BG33" s="711">
        <v>99.3</v>
      </c>
      <c r="BH33" s="712"/>
      <c r="BI33" s="712"/>
      <c r="BJ33" s="712"/>
      <c r="BK33" s="712"/>
      <c r="BL33" s="712"/>
      <c r="BM33" s="713">
        <v>95.2</v>
      </c>
      <c r="BN33" s="712"/>
      <c r="BO33" s="712"/>
      <c r="BP33" s="712"/>
      <c r="BQ33" s="714"/>
      <c r="BR33" s="711">
        <v>99.3</v>
      </c>
      <c r="BS33" s="712"/>
      <c r="BT33" s="712"/>
      <c r="BU33" s="712"/>
      <c r="BV33" s="712"/>
      <c r="BW33" s="712"/>
      <c r="BX33" s="713">
        <v>94.4</v>
      </c>
      <c r="BY33" s="712"/>
      <c r="BZ33" s="712"/>
      <c r="CA33" s="712"/>
      <c r="CB33" s="714"/>
      <c r="CD33" s="656" t="s">
        <v>257</v>
      </c>
      <c r="CE33" s="657"/>
      <c r="CF33" s="657"/>
      <c r="CG33" s="657"/>
      <c r="CH33" s="657"/>
      <c r="CI33" s="657"/>
      <c r="CJ33" s="657"/>
      <c r="CK33" s="657"/>
      <c r="CL33" s="657"/>
      <c r="CM33" s="657"/>
      <c r="CN33" s="657"/>
      <c r="CO33" s="657"/>
      <c r="CP33" s="657"/>
      <c r="CQ33" s="658"/>
      <c r="CR33" s="641">
        <v>16494424</v>
      </c>
      <c r="CS33" s="666"/>
      <c r="CT33" s="666"/>
      <c r="CU33" s="666"/>
      <c r="CV33" s="666"/>
      <c r="CW33" s="666"/>
      <c r="CX33" s="666"/>
      <c r="CY33" s="667"/>
      <c r="CZ33" s="646">
        <v>44.4</v>
      </c>
      <c r="DA33" s="678"/>
      <c r="DB33" s="678"/>
      <c r="DC33" s="680"/>
      <c r="DD33" s="650">
        <v>12311174</v>
      </c>
      <c r="DE33" s="666"/>
      <c r="DF33" s="666"/>
      <c r="DG33" s="666"/>
      <c r="DH33" s="666"/>
      <c r="DI33" s="666"/>
      <c r="DJ33" s="666"/>
      <c r="DK33" s="667"/>
      <c r="DL33" s="650">
        <v>9453977</v>
      </c>
      <c r="DM33" s="666"/>
      <c r="DN33" s="666"/>
      <c r="DO33" s="666"/>
      <c r="DP33" s="666"/>
      <c r="DQ33" s="666"/>
      <c r="DR33" s="666"/>
      <c r="DS33" s="666"/>
      <c r="DT33" s="666"/>
      <c r="DU33" s="666"/>
      <c r="DV33" s="667"/>
      <c r="DW33" s="646">
        <v>43.3</v>
      </c>
      <c r="DX33" s="678"/>
      <c r="DY33" s="678"/>
      <c r="DZ33" s="678"/>
      <c r="EA33" s="678"/>
      <c r="EB33" s="678"/>
      <c r="EC33" s="679"/>
    </row>
    <row r="34" spans="2:133" ht="11.25" customHeight="1" x14ac:dyDescent="0.15">
      <c r="B34" s="638" t="s">
        <v>258</v>
      </c>
      <c r="C34" s="639"/>
      <c r="D34" s="639"/>
      <c r="E34" s="639"/>
      <c r="F34" s="639"/>
      <c r="G34" s="639"/>
      <c r="H34" s="639"/>
      <c r="I34" s="639"/>
      <c r="J34" s="639"/>
      <c r="K34" s="639"/>
      <c r="L34" s="639"/>
      <c r="M34" s="639"/>
      <c r="N34" s="639"/>
      <c r="O34" s="639"/>
      <c r="P34" s="639"/>
      <c r="Q34" s="640"/>
      <c r="R34" s="641">
        <v>225689</v>
      </c>
      <c r="S34" s="642"/>
      <c r="T34" s="642"/>
      <c r="U34" s="642"/>
      <c r="V34" s="642"/>
      <c r="W34" s="642"/>
      <c r="X34" s="642"/>
      <c r="Y34" s="643"/>
      <c r="Z34" s="644">
        <v>0.6</v>
      </c>
      <c r="AA34" s="644"/>
      <c r="AB34" s="644"/>
      <c r="AC34" s="644"/>
      <c r="AD34" s="645">
        <v>41965</v>
      </c>
      <c r="AE34" s="645"/>
      <c r="AF34" s="645"/>
      <c r="AG34" s="645"/>
      <c r="AH34" s="645"/>
      <c r="AI34" s="645"/>
      <c r="AJ34" s="645"/>
      <c r="AK34" s="645"/>
      <c r="AL34" s="646">
        <v>0.2</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259</v>
      </c>
      <c r="CE34" s="657"/>
      <c r="CF34" s="657"/>
      <c r="CG34" s="657"/>
      <c r="CH34" s="657"/>
      <c r="CI34" s="657"/>
      <c r="CJ34" s="657"/>
      <c r="CK34" s="657"/>
      <c r="CL34" s="657"/>
      <c r="CM34" s="657"/>
      <c r="CN34" s="657"/>
      <c r="CO34" s="657"/>
      <c r="CP34" s="657"/>
      <c r="CQ34" s="658"/>
      <c r="CR34" s="641">
        <v>5584248</v>
      </c>
      <c r="CS34" s="642"/>
      <c r="CT34" s="642"/>
      <c r="CU34" s="642"/>
      <c r="CV34" s="642"/>
      <c r="CW34" s="642"/>
      <c r="CX34" s="642"/>
      <c r="CY34" s="643"/>
      <c r="CZ34" s="646">
        <v>15</v>
      </c>
      <c r="DA34" s="678"/>
      <c r="DB34" s="678"/>
      <c r="DC34" s="680"/>
      <c r="DD34" s="650">
        <v>4236139</v>
      </c>
      <c r="DE34" s="642"/>
      <c r="DF34" s="642"/>
      <c r="DG34" s="642"/>
      <c r="DH34" s="642"/>
      <c r="DI34" s="642"/>
      <c r="DJ34" s="642"/>
      <c r="DK34" s="643"/>
      <c r="DL34" s="650">
        <v>3783567</v>
      </c>
      <c r="DM34" s="642"/>
      <c r="DN34" s="642"/>
      <c r="DO34" s="642"/>
      <c r="DP34" s="642"/>
      <c r="DQ34" s="642"/>
      <c r="DR34" s="642"/>
      <c r="DS34" s="642"/>
      <c r="DT34" s="642"/>
      <c r="DU34" s="642"/>
      <c r="DV34" s="643"/>
      <c r="DW34" s="646">
        <v>17.3</v>
      </c>
      <c r="DX34" s="678"/>
      <c r="DY34" s="678"/>
      <c r="DZ34" s="678"/>
      <c r="EA34" s="678"/>
      <c r="EB34" s="678"/>
      <c r="EC34" s="679"/>
    </row>
    <row r="35" spans="2:133" ht="11.25" customHeight="1" x14ac:dyDescent="0.15">
      <c r="B35" s="638" t="s">
        <v>260</v>
      </c>
      <c r="C35" s="639"/>
      <c r="D35" s="639"/>
      <c r="E35" s="639"/>
      <c r="F35" s="639"/>
      <c r="G35" s="639"/>
      <c r="H35" s="639"/>
      <c r="I35" s="639"/>
      <c r="J35" s="639"/>
      <c r="K35" s="639"/>
      <c r="L35" s="639"/>
      <c r="M35" s="639"/>
      <c r="N35" s="639"/>
      <c r="O35" s="639"/>
      <c r="P35" s="639"/>
      <c r="Q35" s="640"/>
      <c r="R35" s="641">
        <v>801429</v>
      </c>
      <c r="S35" s="642"/>
      <c r="T35" s="642"/>
      <c r="U35" s="642"/>
      <c r="V35" s="642"/>
      <c r="W35" s="642"/>
      <c r="X35" s="642"/>
      <c r="Y35" s="643"/>
      <c r="Z35" s="644">
        <v>2</v>
      </c>
      <c r="AA35" s="644"/>
      <c r="AB35" s="644"/>
      <c r="AC35" s="644"/>
      <c r="AD35" s="645" t="s">
        <v>65</v>
      </c>
      <c r="AE35" s="645"/>
      <c r="AF35" s="645"/>
      <c r="AG35" s="645"/>
      <c r="AH35" s="645"/>
      <c r="AI35" s="645"/>
      <c r="AJ35" s="645"/>
      <c r="AK35" s="645"/>
      <c r="AL35" s="646" t="s">
        <v>65</v>
      </c>
      <c r="AM35" s="647"/>
      <c r="AN35" s="647"/>
      <c r="AO35" s="648"/>
      <c r="AP35" s="90"/>
      <c r="AQ35" s="620" t="s">
        <v>261</v>
      </c>
      <c r="AR35" s="621"/>
      <c r="AS35" s="621"/>
      <c r="AT35" s="621"/>
      <c r="AU35" s="621"/>
      <c r="AV35" s="621"/>
      <c r="AW35" s="621"/>
      <c r="AX35" s="621"/>
      <c r="AY35" s="621"/>
      <c r="AZ35" s="621"/>
      <c r="BA35" s="621"/>
      <c r="BB35" s="621"/>
      <c r="BC35" s="621"/>
      <c r="BD35" s="621"/>
      <c r="BE35" s="621"/>
      <c r="BF35" s="622"/>
      <c r="BG35" s="620" t="s">
        <v>262</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263</v>
      </c>
      <c r="CE35" s="657"/>
      <c r="CF35" s="657"/>
      <c r="CG35" s="657"/>
      <c r="CH35" s="657"/>
      <c r="CI35" s="657"/>
      <c r="CJ35" s="657"/>
      <c r="CK35" s="657"/>
      <c r="CL35" s="657"/>
      <c r="CM35" s="657"/>
      <c r="CN35" s="657"/>
      <c r="CO35" s="657"/>
      <c r="CP35" s="657"/>
      <c r="CQ35" s="658"/>
      <c r="CR35" s="641">
        <v>620231</v>
      </c>
      <c r="CS35" s="666"/>
      <c r="CT35" s="666"/>
      <c r="CU35" s="666"/>
      <c r="CV35" s="666"/>
      <c r="CW35" s="666"/>
      <c r="CX35" s="666"/>
      <c r="CY35" s="667"/>
      <c r="CZ35" s="646">
        <v>1.7</v>
      </c>
      <c r="DA35" s="678"/>
      <c r="DB35" s="678"/>
      <c r="DC35" s="680"/>
      <c r="DD35" s="650">
        <v>531761</v>
      </c>
      <c r="DE35" s="666"/>
      <c r="DF35" s="666"/>
      <c r="DG35" s="666"/>
      <c r="DH35" s="666"/>
      <c r="DI35" s="666"/>
      <c r="DJ35" s="666"/>
      <c r="DK35" s="667"/>
      <c r="DL35" s="650">
        <v>530812</v>
      </c>
      <c r="DM35" s="666"/>
      <c r="DN35" s="666"/>
      <c r="DO35" s="666"/>
      <c r="DP35" s="666"/>
      <c r="DQ35" s="666"/>
      <c r="DR35" s="666"/>
      <c r="DS35" s="666"/>
      <c r="DT35" s="666"/>
      <c r="DU35" s="666"/>
      <c r="DV35" s="667"/>
      <c r="DW35" s="646">
        <v>2.4</v>
      </c>
      <c r="DX35" s="678"/>
      <c r="DY35" s="678"/>
      <c r="DZ35" s="678"/>
      <c r="EA35" s="678"/>
      <c r="EB35" s="678"/>
      <c r="EC35" s="679"/>
    </row>
    <row r="36" spans="2:133" ht="11.25" customHeight="1" x14ac:dyDescent="0.15">
      <c r="B36" s="638" t="s">
        <v>264</v>
      </c>
      <c r="C36" s="639"/>
      <c r="D36" s="639"/>
      <c r="E36" s="639"/>
      <c r="F36" s="639"/>
      <c r="G36" s="639"/>
      <c r="H36" s="639"/>
      <c r="I36" s="639"/>
      <c r="J36" s="639"/>
      <c r="K36" s="639"/>
      <c r="L36" s="639"/>
      <c r="M36" s="639"/>
      <c r="N36" s="639"/>
      <c r="O36" s="639"/>
      <c r="P36" s="639"/>
      <c r="Q36" s="640"/>
      <c r="R36" s="641">
        <v>2311971</v>
      </c>
      <c r="S36" s="642"/>
      <c r="T36" s="642"/>
      <c r="U36" s="642"/>
      <c r="V36" s="642"/>
      <c r="W36" s="642"/>
      <c r="X36" s="642"/>
      <c r="Y36" s="643"/>
      <c r="Z36" s="644">
        <v>5.9</v>
      </c>
      <c r="AA36" s="644"/>
      <c r="AB36" s="644"/>
      <c r="AC36" s="644"/>
      <c r="AD36" s="645" t="s">
        <v>65</v>
      </c>
      <c r="AE36" s="645"/>
      <c r="AF36" s="645"/>
      <c r="AG36" s="645"/>
      <c r="AH36" s="645"/>
      <c r="AI36" s="645"/>
      <c r="AJ36" s="645"/>
      <c r="AK36" s="645"/>
      <c r="AL36" s="646" t="s">
        <v>65</v>
      </c>
      <c r="AM36" s="647"/>
      <c r="AN36" s="647"/>
      <c r="AO36" s="648"/>
      <c r="AP36" s="90"/>
      <c r="AQ36" s="715" t="s">
        <v>265</v>
      </c>
      <c r="AR36" s="716"/>
      <c r="AS36" s="716"/>
      <c r="AT36" s="716"/>
      <c r="AU36" s="716"/>
      <c r="AV36" s="716"/>
      <c r="AW36" s="716"/>
      <c r="AX36" s="716"/>
      <c r="AY36" s="717"/>
      <c r="AZ36" s="630">
        <v>6275736</v>
      </c>
      <c r="BA36" s="631"/>
      <c r="BB36" s="631"/>
      <c r="BC36" s="631"/>
      <c r="BD36" s="631"/>
      <c r="BE36" s="631"/>
      <c r="BF36" s="718"/>
      <c r="BG36" s="652" t="s">
        <v>266</v>
      </c>
      <c r="BH36" s="653"/>
      <c r="BI36" s="653"/>
      <c r="BJ36" s="653"/>
      <c r="BK36" s="653"/>
      <c r="BL36" s="653"/>
      <c r="BM36" s="653"/>
      <c r="BN36" s="653"/>
      <c r="BO36" s="653"/>
      <c r="BP36" s="653"/>
      <c r="BQ36" s="653"/>
      <c r="BR36" s="653"/>
      <c r="BS36" s="653"/>
      <c r="BT36" s="653"/>
      <c r="BU36" s="654"/>
      <c r="BV36" s="630">
        <v>189383</v>
      </c>
      <c r="BW36" s="631"/>
      <c r="BX36" s="631"/>
      <c r="BY36" s="631"/>
      <c r="BZ36" s="631"/>
      <c r="CA36" s="631"/>
      <c r="CB36" s="718"/>
      <c r="CD36" s="656" t="s">
        <v>267</v>
      </c>
      <c r="CE36" s="657"/>
      <c r="CF36" s="657"/>
      <c r="CG36" s="657"/>
      <c r="CH36" s="657"/>
      <c r="CI36" s="657"/>
      <c r="CJ36" s="657"/>
      <c r="CK36" s="657"/>
      <c r="CL36" s="657"/>
      <c r="CM36" s="657"/>
      <c r="CN36" s="657"/>
      <c r="CO36" s="657"/>
      <c r="CP36" s="657"/>
      <c r="CQ36" s="658"/>
      <c r="CR36" s="641">
        <v>3941994</v>
      </c>
      <c r="CS36" s="642"/>
      <c r="CT36" s="642"/>
      <c r="CU36" s="642"/>
      <c r="CV36" s="642"/>
      <c r="CW36" s="642"/>
      <c r="CX36" s="642"/>
      <c r="CY36" s="643"/>
      <c r="CZ36" s="646">
        <v>10.6</v>
      </c>
      <c r="DA36" s="678"/>
      <c r="DB36" s="678"/>
      <c r="DC36" s="680"/>
      <c r="DD36" s="650">
        <v>3131736</v>
      </c>
      <c r="DE36" s="642"/>
      <c r="DF36" s="642"/>
      <c r="DG36" s="642"/>
      <c r="DH36" s="642"/>
      <c r="DI36" s="642"/>
      <c r="DJ36" s="642"/>
      <c r="DK36" s="643"/>
      <c r="DL36" s="650">
        <v>2238680</v>
      </c>
      <c r="DM36" s="642"/>
      <c r="DN36" s="642"/>
      <c r="DO36" s="642"/>
      <c r="DP36" s="642"/>
      <c r="DQ36" s="642"/>
      <c r="DR36" s="642"/>
      <c r="DS36" s="642"/>
      <c r="DT36" s="642"/>
      <c r="DU36" s="642"/>
      <c r="DV36" s="643"/>
      <c r="DW36" s="646">
        <v>10.199999999999999</v>
      </c>
      <c r="DX36" s="678"/>
      <c r="DY36" s="678"/>
      <c r="DZ36" s="678"/>
      <c r="EA36" s="678"/>
      <c r="EB36" s="678"/>
      <c r="EC36" s="679"/>
    </row>
    <row r="37" spans="2:133" ht="11.25" customHeight="1" x14ac:dyDescent="0.15">
      <c r="B37" s="638" t="s">
        <v>268</v>
      </c>
      <c r="C37" s="639"/>
      <c r="D37" s="639"/>
      <c r="E37" s="639"/>
      <c r="F37" s="639"/>
      <c r="G37" s="639"/>
      <c r="H37" s="639"/>
      <c r="I37" s="639"/>
      <c r="J37" s="639"/>
      <c r="K37" s="639"/>
      <c r="L37" s="639"/>
      <c r="M37" s="639"/>
      <c r="N37" s="639"/>
      <c r="O37" s="639"/>
      <c r="P37" s="639"/>
      <c r="Q37" s="640"/>
      <c r="R37" s="641">
        <v>2059545</v>
      </c>
      <c r="S37" s="642"/>
      <c r="T37" s="642"/>
      <c r="U37" s="642"/>
      <c r="V37" s="642"/>
      <c r="W37" s="642"/>
      <c r="X37" s="642"/>
      <c r="Y37" s="643"/>
      <c r="Z37" s="644">
        <v>5.2</v>
      </c>
      <c r="AA37" s="644"/>
      <c r="AB37" s="644"/>
      <c r="AC37" s="644"/>
      <c r="AD37" s="645" t="s">
        <v>65</v>
      </c>
      <c r="AE37" s="645"/>
      <c r="AF37" s="645"/>
      <c r="AG37" s="645"/>
      <c r="AH37" s="645"/>
      <c r="AI37" s="645"/>
      <c r="AJ37" s="645"/>
      <c r="AK37" s="645"/>
      <c r="AL37" s="646" t="s">
        <v>65</v>
      </c>
      <c r="AM37" s="647"/>
      <c r="AN37" s="647"/>
      <c r="AO37" s="648"/>
      <c r="AQ37" s="719" t="s">
        <v>269</v>
      </c>
      <c r="AR37" s="720"/>
      <c r="AS37" s="720"/>
      <c r="AT37" s="720"/>
      <c r="AU37" s="720"/>
      <c r="AV37" s="720"/>
      <c r="AW37" s="720"/>
      <c r="AX37" s="720"/>
      <c r="AY37" s="721"/>
      <c r="AZ37" s="641">
        <v>1728402</v>
      </c>
      <c r="BA37" s="642"/>
      <c r="BB37" s="642"/>
      <c r="BC37" s="642"/>
      <c r="BD37" s="666"/>
      <c r="BE37" s="666"/>
      <c r="BF37" s="696"/>
      <c r="BG37" s="656" t="s">
        <v>270</v>
      </c>
      <c r="BH37" s="657"/>
      <c r="BI37" s="657"/>
      <c r="BJ37" s="657"/>
      <c r="BK37" s="657"/>
      <c r="BL37" s="657"/>
      <c r="BM37" s="657"/>
      <c r="BN37" s="657"/>
      <c r="BO37" s="657"/>
      <c r="BP37" s="657"/>
      <c r="BQ37" s="657"/>
      <c r="BR37" s="657"/>
      <c r="BS37" s="657"/>
      <c r="BT37" s="657"/>
      <c r="BU37" s="658"/>
      <c r="BV37" s="641">
        <v>71046</v>
      </c>
      <c r="BW37" s="642"/>
      <c r="BX37" s="642"/>
      <c r="BY37" s="642"/>
      <c r="BZ37" s="642"/>
      <c r="CA37" s="642"/>
      <c r="CB37" s="651"/>
      <c r="CD37" s="656" t="s">
        <v>271</v>
      </c>
      <c r="CE37" s="657"/>
      <c r="CF37" s="657"/>
      <c r="CG37" s="657"/>
      <c r="CH37" s="657"/>
      <c r="CI37" s="657"/>
      <c r="CJ37" s="657"/>
      <c r="CK37" s="657"/>
      <c r="CL37" s="657"/>
      <c r="CM37" s="657"/>
      <c r="CN37" s="657"/>
      <c r="CO37" s="657"/>
      <c r="CP37" s="657"/>
      <c r="CQ37" s="658"/>
      <c r="CR37" s="641">
        <v>33963</v>
      </c>
      <c r="CS37" s="666"/>
      <c r="CT37" s="666"/>
      <c r="CU37" s="666"/>
      <c r="CV37" s="666"/>
      <c r="CW37" s="666"/>
      <c r="CX37" s="666"/>
      <c r="CY37" s="667"/>
      <c r="CZ37" s="646">
        <v>0.1</v>
      </c>
      <c r="DA37" s="678"/>
      <c r="DB37" s="678"/>
      <c r="DC37" s="680"/>
      <c r="DD37" s="650">
        <v>33963</v>
      </c>
      <c r="DE37" s="666"/>
      <c r="DF37" s="666"/>
      <c r="DG37" s="666"/>
      <c r="DH37" s="666"/>
      <c r="DI37" s="666"/>
      <c r="DJ37" s="666"/>
      <c r="DK37" s="667"/>
      <c r="DL37" s="650">
        <v>32165</v>
      </c>
      <c r="DM37" s="666"/>
      <c r="DN37" s="666"/>
      <c r="DO37" s="666"/>
      <c r="DP37" s="666"/>
      <c r="DQ37" s="666"/>
      <c r="DR37" s="666"/>
      <c r="DS37" s="666"/>
      <c r="DT37" s="666"/>
      <c r="DU37" s="666"/>
      <c r="DV37" s="667"/>
      <c r="DW37" s="646">
        <v>0.1</v>
      </c>
      <c r="DX37" s="678"/>
      <c r="DY37" s="678"/>
      <c r="DZ37" s="678"/>
      <c r="EA37" s="678"/>
      <c r="EB37" s="678"/>
      <c r="EC37" s="679"/>
    </row>
    <row r="38" spans="2:133" ht="11.25" customHeight="1" x14ac:dyDescent="0.15">
      <c r="B38" s="638" t="s">
        <v>272</v>
      </c>
      <c r="C38" s="639"/>
      <c r="D38" s="639"/>
      <c r="E38" s="639"/>
      <c r="F38" s="639"/>
      <c r="G38" s="639"/>
      <c r="H38" s="639"/>
      <c r="I38" s="639"/>
      <c r="J38" s="639"/>
      <c r="K38" s="639"/>
      <c r="L38" s="639"/>
      <c r="M38" s="639"/>
      <c r="N38" s="639"/>
      <c r="O38" s="639"/>
      <c r="P38" s="639"/>
      <c r="Q38" s="640"/>
      <c r="R38" s="641">
        <v>764857</v>
      </c>
      <c r="S38" s="642"/>
      <c r="T38" s="642"/>
      <c r="U38" s="642"/>
      <c r="V38" s="642"/>
      <c r="W38" s="642"/>
      <c r="X38" s="642"/>
      <c r="Y38" s="643"/>
      <c r="Z38" s="644">
        <v>1.9</v>
      </c>
      <c r="AA38" s="644"/>
      <c r="AB38" s="644"/>
      <c r="AC38" s="644"/>
      <c r="AD38" s="645">
        <v>1147</v>
      </c>
      <c r="AE38" s="645"/>
      <c r="AF38" s="645"/>
      <c r="AG38" s="645"/>
      <c r="AH38" s="645"/>
      <c r="AI38" s="645"/>
      <c r="AJ38" s="645"/>
      <c r="AK38" s="645"/>
      <c r="AL38" s="646">
        <v>0</v>
      </c>
      <c r="AM38" s="647"/>
      <c r="AN38" s="647"/>
      <c r="AO38" s="648"/>
      <c r="AQ38" s="719" t="s">
        <v>273</v>
      </c>
      <c r="AR38" s="720"/>
      <c r="AS38" s="720"/>
      <c r="AT38" s="720"/>
      <c r="AU38" s="720"/>
      <c r="AV38" s="720"/>
      <c r="AW38" s="720"/>
      <c r="AX38" s="720"/>
      <c r="AY38" s="721"/>
      <c r="AZ38" s="641">
        <v>1064360</v>
      </c>
      <c r="BA38" s="642"/>
      <c r="BB38" s="642"/>
      <c r="BC38" s="642"/>
      <c r="BD38" s="666"/>
      <c r="BE38" s="666"/>
      <c r="BF38" s="696"/>
      <c r="BG38" s="656" t="s">
        <v>274</v>
      </c>
      <c r="BH38" s="657"/>
      <c r="BI38" s="657"/>
      <c r="BJ38" s="657"/>
      <c r="BK38" s="657"/>
      <c r="BL38" s="657"/>
      <c r="BM38" s="657"/>
      <c r="BN38" s="657"/>
      <c r="BO38" s="657"/>
      <c r="BP38" s="657"/>
      <c r="BQ38" s="657"/>
      <c r="BR38" s="657"/>
      <c r="BS38" s="657"/>
      <c r="BT38" s="657"/>
      <c r="BU38" s="658"/>
      <c r="BV38" s="641">
        <v>9755</v>
      </c>
      <c r="BW38" s="642"/>
      <c r="BX38" s="642"/>
      <c r="BY38" s="642"/>
      <c r="BZ38" s="642"/>
      <c r="CA38" s="642"/>
      <c r="CB38" s="651"/>
      <c r="CD38" s="656" t="s">
        <v>275</v>
      </c>
      <c r="CE38" s="657"/>
      <c r="CF38" s="657"/>
      <c r="CG38" s="657"/>
      <c r="CH38" s="657"/>
      <c r="CI38" s="657"/>
      <c r="CJ38" s="657"/>
      <c r="CK38" s="657"/>
      <c r="CL38" s="657"/>
      <c r="CM38" s="657"/>
      <c r="CN38" s="657"/>
      <c r="CO38" s="657"/>
      <c r="CP38" s="657"/>
      <c r="CQ38" s="658"/>
      <c r="CR38" s="641">
        <v>3615524</v>
      </c>
      <c r="CS38" s="642"/>
      <c r="CT38" s="642"/>
      <c r="CU38" s="642"/>
      <c r="CV38" s="642"/>
      <c r="CW38" s="642"/>
      <c r="CX38" s="642"/>
      <c r="CY38" s="643"/>
      <c r="CZ38" s="646">
        <v>9.6999999999999993</v>
      </c>
      <c r="DA38" s="678"/>
      <c r="DB38" s="678"/>
      <c r="DC38" s="680"/>
      <c r="DD38" s="650">
        <v>3073254</v>
      </c>
      <c r="DE38" s="642"/>
      <c r="DF38" s="642"/>
      <c r="DG38" s="642"/>
      <c r="DH38" s="642"/>
      <c r="DI38" s="642"/>
      <c r="DJ38" s="642"/>
      <c r="DK38" s="643"/>
      <c r="DL38" s="650">
        <v>2900918</v>
      </c>
      <c r="DM38" s="642"/>
      <c r="DN38" s="642"/>
      <c r="DO38" s="642"/>
      <c r="DP38" s="642"/>
      <c r="DQ38" s="642"/>
      <c r="DR38" s="642"/>
      <c r="DS38" s="642"/>
      <c r="DT38" s="642"/>
      <c r="DU38" s="642"/>
      <c r="DV38" s="643"/>
      <c r="DW38" s="646">
        <v>13.3</v>
      </c>
      <c r="DX38" s="678"/>
      <c r="DY38" s="678"/>
      <c r="DZ38" s="678"/>
      <c r="EA38" s="678"/>
      <c r="EB38" s="678"/>
      <c r="EC38" s="679"/>
    </row>
    <row r="39" spans="2:133" ht="11.25" customHeight="1" x14ac:dyDescent="0.15">
      <c r="B39" s="638" t="s">
        <v>276</v>
      </c>
      <c r="C39" s="639"/>
      <c r="D39" s="639"/>
      <c r="E39" s="639"/>
      <c r="F39" s="639"/>
      <c r="G39" s="639"/>
      <c r="H39" s="639"/>
      <c r="I39" s="639"/>
      <c r="J39" s="639"/>
      <c r="K39" s="639"/>
      <c r="L39" s="639"/>
      <c r="M39" s="639"/>
      <c r="N39" s="639"/>
      <c r="O39" s="639"/>
      <c r="P39" s="639"/>
      <c r="Q39" s="640"/>
      <c r="R39" s="641">
        <v>2933300</v>
      </c>
      <c r="S39" s="642"/>
      <c r="T39" s="642"/>
      <c r="U39" s="642"/>
      <c r="V39" s="642"/>
      <c r="W39" s="642"/>
      <c r="X39" s="642"/>
      <c r="Y39" s="643"/>
      <c r="Z39" s="644">
        <v>7.5</v>
      </c>
      <c r="AA39" s="644"/>
      <c r="AB39" s="644"/>
      <c r="AC39" s="644"/>
      <c r="AD39" s="645" t="s">
        <v>65</v>
      </c>
      <c r="AE39" s="645"/>
      <c r="AF39" s="645"/>
      <c r="AG39" s="645"/>
      <c r="AH39" s="645"/>
      <c r="AI39" s="645"/>
      <c r="AJ39" s="645"/>
      <c r="AK39" s="645"/>
      <c r="AL39" s="646" t="s">
        <v>65</v>
      </c>
      <c r="AM39" s="647"/>
      <c r="AN39" s="647"/>
      <c r="AO39" s="648"/>
      <c r="AQ39" s="719" t="s">
        <v>277</v>
      </c>
      <c r="AR39" s="720"/>
      <c r="AS39" s="720"/>
      <c r="AT39" s="720"/>
      <c r="AU39" s="720"/>
      <c r="AV39" s="720"/>
      <c r="AW39" s="720"/>
      <c r="AX39" s="720"/>
      <c r="AY39" s="721"/>
      <c r="AZ39" s="641">
        <v>106329</v>
      </c>
      <c r="BA39" s="642"/>
      <c r="BB39" s="642"/>
      <c r="BC39" s="642"/>
      <c r="BD39" s="666"/>
      <c r="BE39" s="666"/>
      <c r="BF39" s="696"/>
      <c r="BG39" s="656" t="s">
        <v>278</v>
      </c>
      <c r="BH39" s="657"/>
      <c r="BI39" s="657"/>
      <c r="BJ39" s="657"/>
      <c r="BK39" s="657"/>
      <c r="BL39" s="657"/>
      <c r="BM39" s="657"/>
      <c r="BN39" s="657"/>
      <c r="BO39" s="657"/>
      <c r="BP39" s="657"/>
      <c r="BQ39" s="657"/>
      <c r="BR39" s="657"/>
      <c r="BS39" s="657"/>
      <c r="BT39" s="657"/>
      <c r="BU39" s="658"/>
      <c r="BV39" s="641">
        <v>14389</v>
      </c>
      <c r="BW39" s="642"/>
      <c r="BX39" s="642"/>
      <c r="BY39" s="642"/>
      <c r="BZ39" s="642"/>
      <c r="CA39" s="642"/>
      <c r="CB39" s="651"/>
      <c r="CD39" s="656" t="s">
        <v>279</v>
      </c>
      <c r="CE39" s="657"/>
      <c r="CF39" s="657"/>
      <c r="CG39" s="657"/>
      <c r="CH39" s="657"/>
      <c r="CI39" s="657"/>
      <c r="CJ39" s="657"/>
      <c r="CK39" s="657"/>
      <c r="CL39" s="657"/>
      <c r="CM39" s="657"/>
      <c r="CN39" s="657"/>
      <c r="CO39" s="657"/>
      <c r="CP39" s="657"/>
      <c r="CQ39" s="658"/>
      <c r="CR39" s="641">
        <v>1588154</v>
      </c>
      <c r="CS39" s="666"/>
      <c r="CT39" s="666"/>
      <c r="CU39" s="666"/>
      <c r="CV39" s="666"/>
      <c r="CW39" s="666"/>
      <c r="CX39" s="666"/>
      <c r="CY39" s="667"/>
      <c r="CZ39" s="646">
        <v>4.3</v>
      </c>
      <c r="DA39" s="678"/>
      <c r="DB39" s="678"/>
      <c r="DC39" s="680"/>
      <c r="DD39" s="650">
        <v>706691</v>
      </c>
      <c r="DE39" s="666"/>
      <c r="DF39" s="666"/>
      <c r="DG39" s="666"/>
      <c r="DH39" s="666"/>
      <c r="DI39" s="666"/>
      <c r="DJ39" s="666"/>
      <c r="DK39" s="667"/>
      <c r="DL39" s="650" t="s">
        <v>65</v>
      </c>
      <c r="DM39" s="666"/>
      <c r="DN39" s="666"/>
      <c r="DO39" s="666"/>
      <c r="DP39" s="666"/>
      <c r="DQ39" s="666"/>
      <c r="DR39" s="666"/>
      <c r="DS39" s="666"/>
      <c r="DT39" s="666"/>
      <c r="DU39" s="666"/>
      <c r="DV39" s="667"/>
      <c r="DW39" s="646" t="s">
        <v>65</v>
      </c>
      <c r="DX39" s="678"/>
      <c r="DY39" s="678"/>
      <c r="DZ39" s="678"/>
      <c r="EA39" s="678"/>
      <c r="EB39" s="678"/>
      <c r="EC39" s="679"/>
    </row>
    <row r="40" spans="2:133" ht="11.25" customHeight="1" x14ac:dyDescent="0.15">
      <c r="B40" s="638" t="s">
        <v>280</v>
      </c>
      <c r="C40" s="639"/>
      <c r="D40" s="639"/>
      <c r="E40" s="639"/>
      <c r="F40" s="639"/>
      <c r="G40" s="639"/>
      <c r="H40" s="639"/>
      <c r="I40" s="639"/>
      <c r="J40" s="639"/>
      <c r="K40" s="639"/>
      <c r="L40" s="639"/>
      <c r="M40" s="639"/>
      <c r="N40" s="639"/>
      <c r="O40" s="639"/>
      <c r="P40" s="639"/>
      <c r="Q40" s="640"/>
      <c r="R40" s="641" t="s">
        <v>65</v>
      </c>
      <c r="S40" s="642"/>
      <c r="T40" s="642"/>
      <c r="U40" s="642"/>
      <c r="V40" s="642"/>
      <c r="W40" s="642"/>
      <c r="X40" s="642"/>
      <c r="Y40" s="643"/>
      <c r="Z40" s="644" t="s">
        <v>65</v>
      </c>
      <c r="AA40" s="644"/>
      <c r="AB40" s="644"/>
      <c r="AC40" s="644"/>
      <c r="AD40" s="645" t="s">
        <v>65</v>
      </c>
      <c r="AE40" s="645"/>
      <c r="AF40" s="645"/>
      <c r="AG40" s="645"/>
      <c r="AH40" s="645"/>
      <c r="AI40" s="645"/>
      <c r="AJ40" s="645"/>
      <c r="AK40" s="645"/>
      <c r="AL40" s="646" t="s">
        <v>65</v>
      </c>
      <c r="AM40" s="647"/>
      <c r="AN40" s="647"/>
      <c r="AO40" s="648"/>
      <c r="AQ40" s="719" t="s">
        <v>281</v>
      </c>
      <c r="AR40" s="720"/>
      <c r="AS40" s="720"/>
      <c r="AT40" s="720"/>
      <c r="AU40" s="720"/>
      <c r="AV40" s="720"/>
      <c r="AW40" s="720"/>
      <c r="AX40" s="720"/>
      <c r="AY40" s="721"/>
      <c r="AZ40" s="641">
        <v>32940</v>
      </c>
      <c r="BA40" s="642"/>
      <c r="BB40" s="642"/>
      <c r="BC40" s="642"/>
      <c r="BD40" s="666"/>
      <c r="BE40" s="666"/>
      <c r="BF40" s="696"/>
      <c r="BG40" s="722" t="s">
        <v>282</v>
      </c>
      <c r="BH40" s="723"/>
      <c r="BI40" s="723"/>
      <c r="BJ40" s="723"/>
      <c r="BK40" s="723"/>
      <c r="BL40" s="91"/>
      <c r="BM40" s="657" t="s">
        <v>283</v>
      </c>
      <c r="BN40" s="657"/>
      <c r="BO40" s="657"/>
      <c r="BP40" s="657"/>
      <c r="BQ40" s="657"/>
      <c r="BR40" s="657"/>
      <c r="BS40" s="657"/>
      <c r="BT40" s="657"/>
      <c r="BU40" s="658"/>
      <c r="BV40" s="641">
        <v>81</v>
      </c>
      <c r="BW40" s="642"/>
      <c r="BX40" s="642"/>
      <c r="BY40" s="642"/>
      <c r="BZ40" s="642"/>
      <c r="CA40" s="642"/>
      <c r="CB40" s="651"/>
      <c r="CD40" s="656" t="s">
        <v>284</v>
      </c>
      <c r="CE40" s="657"/>
      <c r="CF40" s="657"/>
      <c r="CG40" s="657"/>
      <c r="CH40" s="657"/>
      <c r="CI40" s="657"/>
      <c r="CJ40" s="657"/>
      <c r="CK40" s="657"/>
      <c r="CL40" s="657"/>
      <c r="CM40" s="657"/>
      <c r="CN40" s="657"/>
      <c r="CO40" s="657"/>
      <c r="CP40" s="657"/>
      <c r="CQ40" s="658"/>
      <c r="CR40" s="641">
        <v>1144273</v>
      </c>
      <c r="CS40" s="642"/>
      <c r="CT40" s="642"/>
      <c r="CU40" s="642"/>
      <c r="CV40" s="642"/>
      <c r="CW40" s="642"/>
      <c r="CX40" s="642"/>
      <c r="CY40" s="643"/>
      <c r="CZ40" s="646">
        <v>3.1</v>
      </c>
      <c r="DA40" s="678"/>
      <c r="DB40" s="678"/>
      <c r="DC40" s="680"/>
      <c r="DD40" s="650">
        <v>631593</v>
      </c>
      <c r="DE40" s="642"/>
      <c r="DF40" s="642"/>
      <c r="DG40" s="642"/>
      <c r="DH40" s="642"/>
      <c r="DI40" s="642"/>
      <c r="DJ40" s="642"/>
      <c r="DK40" s="643"/>
      <c r="DL40" s="650" t="s">
        <v>65</v>
      </c>
      <c r="DM40" s="642"/>
      <c r="DN40" s="642"/>
      <c r="DO40" s="642"/>
      <c r="DP40" s="642"/>
      <c r="DQ40" s="642"/>
      <c r="DR40" s="642"/>
      <c r="DS40" s="642"/>
      <c r="DT40" s="642"/>
      <c r="DU40" s="642"/>
      <c r="DV40" s="643"/>
      <c r="DW40" s="646" t="s">
        <v>65</v>
      </c>
      <c r="DX40" s="678"/>
      <c r="DY40" s="678"/>
      <c r="DZ40" s="678"/>
      <c r="EA40" s="678"/>
      <c r="EB40" s="678"/>
      <c r="EC40" s="679"/>
    </row>
    <row r="41" spans="2:133" ht="11.25" customHeight="1" x14ac:dyDescent="0.15">
      <c r="B41" s="638" t="s">
        <v>285</v>
      </c>
      <c r="C41" s="639"/>
      <c r="D41" s="639"/>
      <c r="E41" s="639"/>
      <c r="F41" s="639"/>
      <c r="G41" s="639"/>
      <c r="H41" s="639"/>
      <c r="I41" s="639"/>
      <c r="J41" s="639"/>
      <c r="K41" s="639"/>
      <c r="L41" s="639"/>
      <c r="M41" s="639"/>
      <c r="N41" s="639"/>
      <c r="O41" s="639"/>
      <c r="P41" s="639"/>
      <c r="Q41" s="640"/>
      <c r="R41" s="641">
        <v>865500</v>
      </c>
      <c r="S41" s="642"/>
      <c r="T41" s="642"/>
      <c r="U41" s="642"/>
      <c r="V41" s="642"/>
      <c r="W41" s="642"/>
      <c r="X41" s="642"/>
      <c r="Y41" s="643"/>
      <c r="Z41" s="644">
        <v>2.2000000000000002</v>
      </c>
      <c r="AA41" s="644"/>
      <c r="AB41" s="644"/>
      <c r="AC41" s="644"/>
      <c r="AD41" s="645" t="s">
        <v>65</v>
      </c>
      <c r="AE41" s="645"/>
      <c r="AF41" s="645"/>
      <c r="AG41" s="645"/>
      <c r="AH41" s="645"/>
      <c r="AI41" s="645"/>
      <c r="AJ41" s="645"/>
      <c r="AK41" s="645"/>
      <c r="AL41" s="646" t="s">
        <v>65</v>
      </c>
      <c r="AM41" s="647"/>
      <c r="AN41" s="647"/>
      <c r="AO41" s="648"/>
      <c r="AQ41" s="719" t="s">
        <v>286</v>
      </c>
      <c r="AR41" s="720"/>
      <c r="AS41" s="720"/>
      <c r="AT41" s="720"/>
      <c r="AU41" s="720"/>
      <c r="AV41" s="720"/>
      <c r="AW41" s="720"/>
      <c r="AX41" s="720"/>
      <c r="AY41" s="721"/>
      <c r="AZ41" s="641">
        <v>647640</v>
      </c>
      <c r="BA41" s="642"/>
      <c r="BB41" s="642"/>
      <c r="BC41" s="642"/>
      <c r="BD41" s="666"/>
      <c r="BE41" s="666"/>
      <c r="BF41" s="696"/>
      <c r="BG41" s="722"/>
      <c r="BH41" s="723"/>
      <c r="BI41" s="723"/>
      <c r="BJ41" s="723"/>
      <c r="BK41" s="723"/>
      <c r="BL41" s="91"/>
      <c r="BM41" s="657" t="s">
        <v>287</v>
      </c>
      <c r="BN41" s="657"/>
      <c r="BO41" s="657"/>
      <c r="BP41" s="657"/>
      <c r="BQ41" s="657"/>
      <c r="BR41" s="657"/>
      <c r="BS41" s="657"/>
      <c r="BT41" s="657"/>
      <c r="BU41" s="658"/>
      <c r="BV41" s="641" t="s">
        <v>65</v>
      </c>
      <c r="BW41" s="642"/>
      <c r="BX41" s="642"/>
      <c r="BY41" s="642"/>
      <c r="BZ41" s="642"/>
      <c r="CA41" s="642"/>
      <c r="CB41" s="651"/>
      <c r="CD41" s="656" t="s">
        <v>288</v>
      </c>
      <c r="CE41" s="657"/>
      <c r="CF41" s="657"/>
      <c r="CG41" s="657"/>
      <c r="CH41" s="657"/>
      <c r="CI41" s="657"/>
      <c r="CJ41" s="657"/>
      <c r="CK41" s="657"/>
      <c r="CL41" s="657"/>
      <c r="CM41" s="657"/>
      <c r="CN41" s="657"/>
      <c r="CO41" s="657"/>
      <c r="CP41" s="657"/>
      <c r="CQ41" s="658"/>
      <c r="CR41" s="641" t="s">
        <v>65</v>
      </c>
      <c r="CS41" s="666"/>
      <c r="CT41" s="666"/>
      <c r="CU41" s="666"/>
      <c r="CV41" s="666"/>
      <c r="CW41" s="666"/>
      <c r="CX41" s="666"/>
      <c r="CY41" s="667"/>
      <c r="CZ41" s="646" t="s">
        <v>65</v>
      </c>
      <c r="DA41" s="678"/>
      <c r="DB41" s="678"/>
      <c r="DC41" s="680"/>
      <c r="DD41" s="650" t="s">
        <v>65</v>
      </c>
      <c r="DE41" s="666"/>
      <c r="DF41" s="666"/>
      <c r="DG41" s="666"/>
      <c r="DH41" s="666"/>
      <c r="DI41" s="666"/>
      <c r="DJ41" s="666"/>
      <c r="DK41" s="667"/>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82" t="s">
        <v>289</v>
      </c>
      <c r="C42" s="683"/>
      <c r="D42" s="683"/>
      <c r="E42" s="683"/>
      <c r="F42" s="683"/>
      <c r="G42" s="683"/>
      <c r="H42" s="683"/>
      <c r="I42" s="683"/>
      <c r="J42" s="683"/>
      <c r="K42" s="683"/>
      <c r="L42" s="683"/>
      <c r="M42" s="683"/>
      <c r="N42" s="683"/>
      <c r="O42" s="683"/>
      <c r="P42" s="683"/>
      <c r="Q42" s="684"/>
      <c r="R42" s="726">
        <v>39312363</v>
      </c>
      <c r="S42" s="727"/>
      <c r="T42" s="727"/>
      <c r="U42" s="727"/>
      <c r="V42" s="727"/>
      <c r="W42" s="727"/>
      <c r="X42" s="727"/>
      <c r="Y42" s="735"/>
      <c r="Z42" s="736">
        <v>100</v>
      </c>
      <c r="AA42" s="736"/>
      <c r="AB42" s="736"/>
      <c r="AC42" s="736"/>
      <c r="AD42" s="737">
        <v>20983433</v>
      </c>
      <c r="AE42" s="737"/>
      <c r="AF42" s="737"/>
      <c r="AG42" s="737"/>
      <c r="AH42" s="737"/>
      <c r="AI42" s="737"/>
      <c r="AJ42" s="737"/>
      <c r="AK42" s="737"/>
      <c r="AL42" s="738">
        <v>100</v>
      </c>
      <c r="AM42" s="713"/>
      <c r="AN42" s="713"/>
      <c r="AO42" s="739"/>
      <c r="AQ42" s="740" t="s">
        <v>290</v>
      </c>
      <c r="AR42" s="741"/>
      <c r="AS42" s="741"/>
      <c r="AT42" s="741"/>
      <c r="AU42" s="741"/>
      <c r="AV42" s="741"/>
      <c r="AW42" s="741"/>
      <c r="AX42" s="741"/>
      <c r="AY42" s="742"/>
      <c r="AZ42" s="726">
        <v>2696065</v>
      </c>
      <c r="BA42" s="727"/>
      <c r="BB42" s="727"/>
      <c r="BC42" s="727"/>
      <c r="BD42" s="712"/>
      <c r="BE42" s="712"/>
      <c r="BF42" s="714"/>
      <c r="BG42" s="724"/>
      <c r="BH42" s="725"/>
      <c r="BI42" s="725"/>
      <c r="BJ42" s="725"/>
      <c r="BK42" s="725"/>
      <c r="BL42" s="92"/>
      <c r="BM42" s="669" t="s">
        <v>291</v>
      </c>
      <c r="BN42" s="669"/>
      <c r="BO42" s="669"/>
      <c r="BP42" s="669"/>
      <c r="BQ42" s="669"/>
      <c r="BR42" s="669"/>
      <c r="BS42" s="669"/>
      <c r="BT42" s="669"/>
      <c r="BU42" s="670"/>
      <c r="BV42" s="726">
        <v>360</v>
      </c>
      <c r="BW42" s="727"/>
      <c r="BX42" s="727"/>
      <c r="BY42" s="727"/>
      <c r="BZ42" s="727"/>
      <c r="CA42" s="727"/>
      <c r="CB42" s="734"/>
      <c r="CD42" s="638" t="s">
        <v>292</v>
      </c>
      <c r="CE42" s="639"/>
      <c r="CF42" s="639"/>
      <c r="CG42" s="639"/>
      <c r="CH42" s="639"/>
      <c r="CI42" s="639"/>
      <c r="CJ42" s="639"/>
      <c r="CK42" s="639"/>
      <c r="CL42" s="639"/>
      <c r="CM42" s="639"/>
      <c r="CN42" s="639"/>
      <c r="CO42" s="639"/>
      <c r="CP42" s="639"/>
      <c r="CQ42" s="640"/>
      <c r="CR42" s="641">
        <v>5084389</v>
      </c>
      <c r="CS42" s="642"/>
      <c r="CT42" s="642"/>
      <c r="CU42" s="642"/>
      <c r="CV42" s="642"/>
      <c r="CW42" s="642"/>
      <c r="CX42" s="642"/>
      <c r="CY42" s="643"/>
      <c r="CZ42" s="646">
        <v>13.7</v>
      </c>
      <c r="DA42" s="647"/>
      <c r="DB42" s="647"/>
      <c r="DC42" s="659"/>
      <c r="DD42" s="650">
        <v>1223872</v>
      </c>
      <c r="DE42" s="642"/>
      <c r="DF42" s="642"/>
      <c r="DG42" s="642"/>
      <c r="DH42" s="642"/>
      <c r="DI42" s="642"/>
      <c r="DJ42" s="642"/>
      <c r="DK42" s="643"/>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V43" s="93"/>
      <c r="BW43" s="93"/>
      <c r="BX43" s="93"/>
      <c r="BY43" s="93"/>
      <c r="BZ43" s="93"/>
      <c r="CA43" s="93"/>
      <c r="CB43" s="93"/>
      <c r="CD43" s="638" t="s">
        <v>293</v>
      </c>
      <c r="CE43" s="639"/>
      <c r="CF43" s="639"/>
      <c r="CG43" s="639"/>
      <c r="CH43" s="639"/>
      <c r="CI43" s="639"/>
      <c r="CJ43" s="639"/>
      <c r="CK43" s="639"/>
      <c r="CL43" s="639"/>
      <c r="CM43" s="639"/>
      <c r="CN43" s="639"/>
      <c r="CO43" s="639"/>
      <c r="CP43" s="639"/>
      <c r="CQ43" s="640"/>
      <c r="CR43" s="641">
        <v>179239</v>
      </c>
      <c r="CS43" s="666"/>
      <c r="CT43" s="666"/>
      <c r="CU43" s="666"/>
      <c r="CV43" s="666"/>
      <c r="CW43" s="666"/>
      <c r="CX43" s="666"/>
      <c r="CY43" s="667"/>
      <c r="CZ43" s="646">
        <v>0.5</v>
      </c>
      <c r="DA43" s="678"/>
      <c r="DB43" s="678"/>
      <c r="DC43" s="680"/>
      <c r="DD43" s="650">
        <v>179109</v>
      </c>
      <c r="DE43" s="666"/>
      <c r="DF43" s="666"/>
      <c r="DG43" s="666"/>
      <c r="DH43" s="666"/>
      <c r="DI43" s="666"/>
      <c r="DJ43" s="666"/>
      <c r="DK43" s="667"/>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CD44" s="753" t="s">
        <v>240</v>
      </c>
      <c r="CE44" s="754"/>
      <c r="CF44" s="638" t="s">
        <v>294</v>
      </c>
      <c r="CG44" s="639"/>
      <c r="CH44" s="639"/>
      <c r="CI44" s="639"/>
      <c r="CJ44" s="639"/>
      <c r="CK44" s="639"/>
      <c r="CL44" s="639"/>
      <c r="CM44" s="639"/>
      <c r="CN44" s="639"/>
      <c r="CO44" s="639"/>
      <c r="CP44" s="639"/>
      <c r="CQ44" s="640"/>
      <c r="CR44" s="641">
        <v>5024034</v>
      </c>
      <c r="CS44" s="642"/>
      <c r="CT44" s="642"/>
      <c r="CU44" s="642"/>
      <c r="CV44" s="642"/>
      <c r="CW44" s="642"/>
      <c r="CX44" s="642"/>
      <c r="CY44" s="643"/>
      <c r="CZ44" s="646">
        <v>13.5</v>
      </c>
      <c r="DA44" s="647"/>
      <c r="DB44" s="647"/>
      <c r="DC44" s="659"/>
      <c r="DD44" s="650">
        <v>1218176</v>
      </c>
      <c r="DE44" s="642"/>
      <c r="DF44" s="642"/>
      <c r="DG44" s="642"/>
      <c r="DH44" s="642"/>
      <c r="DI44" s="642"/>
      <c r="DJ44" s="642"/>
      <c r="DK44" s="643"/>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CD45" s="755"/>
      <c r="CE45" s="756"/>
      <c r="CF45" s="638" t="s">
        <v>295</v>
      </c>
      <c r="CG45" s="639"/>
      <c r="CH45" s="639"/>
      <c r="CI45" s="639"/>
      <c r="CJ45" s="639"/>
      <c r="CK45" s="639"/>
      <c r="CL45" s="639"/>
      <c r="CM45" s="639"/>
      <c r="CN45" s="639"/>
      <c r="CO45" s="639"/>
      <c r="CP45" s="639"/>
      <c r="CQ45" s="640"/>
      <c r="CR45" s="641">
        <v>1513894</v>
      </c>
      <c r="CS45" s="666"/>
      <c r="CT45" s="666"/>
      <c r="CU45" s="666"/>
      <c r="CV45" s="666"/>
      <c r="CW45" s="666"/>
      <c r="CX45" s="666"/>
      <c r="CY45" s="667"/>
      <c r="CZ45" s="646">
        <v>4.0999999999999996</v>
      </c>
      <c r="DA45" s="678"/>
      <c r="DB45" s="678"/>
      <c r="DC45" s="680"/>
      <c r="DD45" s="650">
        <v>48412</v>
      </c>
      <c r="DE45" s="666"/>
      <c r="DF45" s="666"/>
      <c r="DG45" s="666"/>
      <c r="DH45" s="666"/>
      <c r="DI45" s="666"/>
      <c r="DJ45" s="666"/>
      <c r="DK45" s="667"/>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85" t="s">
        <v>296</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297</v>
      </c>
      <c r="CG46" s="639"/>
      <c r="CH46" s="639"/>
      <c r="CI46" s="639"/>
      <c r="CJ46" s="639"/>
      <c r="CK46" s="639"/>
      <c r="CL46" s="639"/>
      <c r="CM46" s="639"/>
      <c r="CN46" s="639"/>
      <c r="CO46" s="639"/>
      <c r="CP46" s="639"/>
      <c r="CQ46" s="640"/>
      <c r="CR46" s="641">
        <v>3387935</v>
      </c>
      <c r="CS46" s="642"/>
      <c r="CT46" s="642"/>
      <c r="CU46" s="642"/>
      <c r="CV46" s="642"/>
      <c r="CW46" s="642"/>
      <c r="CX46" s="642"/>
      <c r="CY46" s="643"/>
      <c r="CZ46" s="646">
        <v>9.1</v>
      </c>
      <c r="DA46" s="647"/>
      <c r="DB46" s="647"/>
      <c r="DC46" s="659"/>
      <c r="DD46" s="650">
        <v>1155412</v>
      </c>
      <c r="DE46" s="642"/>
      <c r="DF46" s="642"/>
      <c r="DG46" s="642"/>
      <c r="DH46" s="642"/>
      <c r="DI46" s="642"/>
      <c r="DJ46" s="642"/>
      <c r="DK46" s="643"/>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95" t="s">
        <v>298</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299</v>
      </c>
      <c r="CG47" s="639"/>
      <c r="CH47" s="639"/>
      <c r="CI47" s="639"/>
      <c r="CJ47" s="639"/>
      <c r="CK47" s="639"/>
      <c r="CL47" s="639"/>
      <c r="CM47" s="639"/>
      <c r="CN47" s="639"/>
      <c r="CO47" s="639"/>
      <c r="CP47" s="639"/>
      <c r="CQ47" s="640"/>
      <c r="CR47" s="641">
        <v>60355</v>
      </c>
      <c r="CS47" s="666"/>
      <c r="CT47" s="666"/>
      <c r="CU47" s="666"/>
      <c r="CV47" s="666"/>
      <c r="CW47" s="666"/>
      <c r="CX47" s="666"/>
      <c r="CY47" s="667"/>
      <c r="CZ47" s="646">
        <v>0.2</v>
      </c>
      <c r="DA47" s="678"/>
      <c r="DB47" s="678"/>
      <c r="DC47" s="680"/>
      <c r="DD47" s="650">
        <v>5696</v>
      </c>
      <c r="DE47" s="666"/>
      <c r="DF47" s="666"/>
      <c r="DG47" s="666"/>
      <c r="DH47" s="666"/>
      <c r="DI47" s="666"/>
      <c r="DJ47" s="666"/>
      <c r="DK47" s="667"/>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96" t="s">
        <v>300</v>
      </c>
      <c r="CD48" s="757"/>
      <c r="CE48" s="758"/>
      <c r="CF48" s="638" t="s">
        <v>301</v>
      </c>
      <c r="CG48" s="639"/>
      <c r="CH48" s="639"/>
      <c r="CI48" s="639"/>
      <c r="CJ48" s="639"/>
      <c r="CK48" s="639"/>
      <c r="CL48" s="639"/>
      <c r="CM48" s="639"/>
      <c r="CN48" s="639"/>
      <c r="CO48" s="639"/>
      <c r="CP48" s="639"/>
      <c r="CQ48" s="640"/>
      <c r="CR48" s="641" t="s">
        <v>302</v>
      </c>
      <c r="CS48" s="642"/>
      <c r="CT48" s="642"/>
      <c r="CU48" s="642"/>
      <c r="CV48" s="642"/>
      <c r="CW48" s="642"/>
      <c r="CX48" s="642"/>
      <c r="CY48" s="643"/>
      <c r="CZ48" s="646" t="s">
        <v>302</v>
      </c>
      <c r="DA48" s="647"/>
      <c r="DB48" s="647"/>
      <c r="DC48" s="659"/>
      <c r="DD48" s="650" t="s">
        <v>65</v>
      </c>
      <c r="DE48" s="642"/>
      <c r="DF48" s="642"/>
      <c r="DG48" s="642"/>
      <c r="DH48" s="642"/>
      <c r="DI48" s="642"/>
      <c r="DJ48" s="642"/>
      <c r="DK48" s="643"/>
      <c r="DL48" s="728"/>
      <c r="DM48" s="729"/>
      <c r="DN48" s="729"/>
      <c r="DO48" s="729"/>
      <c r="DP48" s="729"/>
      <c r="DQ48" s="729"/>
      <c r="DR48" s="729"/>
      <c r="DS48" s="729"/>
      <c r="DT48" s="729"/>
      <c r="DU48" s="729"/>
      <c r="DV48" s="730"/>
      <c r="DW48" s="731"/>
      <c r="DX48" s="732"/>
      <c r="DY48" s="732"/>
      <c r="DZ48" s="732"/>
      <c r="EA48" s="732"/>
      <c r="EB48" s="732"/>
      <c r="EC48" s="733"/>
    </row>
    <row r="49" spans="82:133" ht="11.25" customHeight="1" x14ac:dyDescent="0.15">
      <c r="CD49" s="682" t="s">
        <v>303</v>
      </c>
      <c r="CE49" s="683"/>
      <c r="CF49" s="683"/>
      <c r="CG49" s="683"/>
      <c r="CH49" s="683"/>
      <c r="CI49" s="683"/>
      <c r="CJ49" s="683"/>
      <c r="CK49" s="683"/>
      <c r="CL49" s="683"/>
      <c r="CM49" s="683"/>
      <c r="CN49" s="683"/>
      <c r="CO49" s="683"/>
      <c r="CP49" s="683"/>
      <c r="CQ49" s="684"/>
      <c r="CR49" s="726">
        <v>37185442</v>
      </c>
      <c r="CS49" s="712"/>
      <c r="CT49" s="712"/>
      <c r="CU49" s="712"/>
      <c r="CV49" s="712"/>
      <c r="CW49" s="712"/>
      <c r="CX49" s="712"/>
      <c r="CY49" s="743"/>
      <c r="CZ49" s="738">
        <v>100</v>
      </c>
      <c r="DA49" s="744"/>
      <c r="DB49" s="744"/>
      <c r="DC49" s="745"/>
      <c r="DD49" s="746">
        <v>24189439</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izRQZw0MjiQCNorJNEHPtLtWQGroRNlR2cvA/0anSGcmUGQ+HZLegHncykkomO4AlcMZ3KbZ7noClZaEktBmMw==" saltValue="pSmippRFrgSqZ4BC4G+01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305</v>
      </c>
      <c r="DK2" s="789"/>
      <c r="DL2" s="789"/>
      <c r="DM2" s="789"/>
      <c r="DN2" s="789"/>
      <c r="DO2" s="790"/>
      <c r="DP2" s="105"/>
      <c r="DQ2" s="788" t="s">
        <v>306</v>
      </c>
      <c r="DR2" s="789"/>
      <c r="DS2" s="789"/>
      <c r="DT2" s="789"/>
      <c r="DU2" s="789"/>
      <c r="DV2" s="789"/>
      <c r="DW2" s="789"/>
      <c r="DX2" s="789"/>
      <c r="DY2" s="789"/>
      <c r="DZ2" s="790"/>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91" t="s">
        <v>307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308</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82" t="s">
        <v>309</v>
      </c>
      <c r="B5" s="783"/>
      <c r="C5" s="783"/>
      <c r="D5" s="783"/>
      <c r="E5" s="783"/>
      <c r="F5" s="783"/>
      <c r="G5" s="783"/>
      <c r="H5" s="783"/>
      <c r="I5" s="783"/>
      <c r="J5" s="783"/>
      <c r="K5" s="783"/>
      <c r="L5" s="783"/>
      <c r="M5" s="783"/>
      <c r="N5" s="783"/>
      <c r="O5" s="783"/>
      <c r="P5" s="784"/>
      <c r="Q5" s="759" t="s">
        <v>310</v>
      </c>
      <c r="R5" s="760"/>
      <c r="S5" s="760"/>
      <c r="T5" s="760"/>
      <c r="U5" s="761"/>
      <c r="V5" s="759" t="s">
        <v>311</v>
      </c>
      <c r="W5" s="760"/>
      <c r="X5" s="760"/>
      <c r="Y5" s="760"/>
      <c r="Z5" s="761"/>
      <c r="AA5" s="759" t="s">
        <v>312</v>
      </c>
      <c r="AB5" s="760"/>
      <c r="AC5" s="760"/>
      <c r="AD5" s="760"/>
      <c r="AE5" s="760"/>
      <c r="AF5" s="792" t="s">
        <v>313</v>
      </c>
      <c r="AG5" s="760"/>
      <c r="AH5" s="760"/>
      <c r="AI5" s="760"/>
      <c r="AJ5" s="771"/>
      <c r="AK5" s="760" t="s">
        <v>314</v>
      </c>
      <c r="AL5" s="760"/>
      <c r="AM5" s="760"/>
      <c r="AN5" s="760"/>
      <c r="AO5" s="761"/>
      <c r="AP5" s="759" t="s">
        <v>315</v>
      </c>
      <c r="AQ5" s="760"/>
      <c r="AR5" s="760"/>
      <c r="AS5" s="760"/>
      <c r="AT5" s="761"/>
      <c r="AU5" s="759" t="s">
        <v>316</v>
      </c>
      <c r="AV5" s="760"/>
      <c r="AW5" s="760"/>
      <c r="AX5" s="760"/>
      <c r="AY5" s="771"/>
      <c r="AZ5" s="112"/>
      <c r="BA5" s="112"/>
      <c r="BB5" s="112"/>
      <c r="BC5" s="112"/>
      <c r="BD5" s="112"/>
      <c r="BE5" s="113"/>
      <c r="BF5" s="113"/>
      <c r="BG5" s="113"/>
      <c r="BH5" s="113"/>
      <c r="BI5" s="113"/>
      <c r="BJ5" s="113"/>
      <c r="BK5" s="113"/>
      <c r="BL5" s="113"/>
      <c r="BM5" s="113"/>
      <c r="BN5" s="113"/>
      <c r="BO5" s="113"/>
      <c r="BP5" s="113"/>
      <c r="BQ5" s="782" t="s">
        <v>317</v>
      </c>
      <c r="BR5" s="783"/>
      <c r="BS5" s="783"/>
      <c r="BT5" s="783"/>
      <c r="BU5" s="783"/>
      <c r="BV5" s="783"/>
      <c r="BW5" s="783"/>
      <c r="BX5" s="783"/>
      <c r="BY5" s="783"/>
      <c r="BZ5" s="783"/>
      <c r="CA5" s="783"/>
      <c r="CB5" s="783"/>
      <c r="CC5" s="783"/>
      <c r="CD5" s="783"/>
      <c r="CE5" s="783"/>
      <c r="CF5" s="783"/>
      <c r="CG5" s="784"/>
      <c r="CH5" s="759" t="s">
        <v>318</v>
      </c>
      <c r="CI5" s="760"/>
      <c r="CJ5" s="760"/>
      <c r="CK5" s="760"/>
      <c r="CL5" s="761"/>
      <c r="CM5" s="759" t="s">
        <v>319</v>
      </c>
      <c r="CN5" s="760"/>
      <c r="CO5" s="760"/>
      <c r="CP5" s="760"/>
      <c r="CQ5" s="761"/>
      <c r="CR5" s="759" t="s">
        <v>320</v>
      </c>
      <c r="CS5" s="760"/>
      <c r="CT5" s="760"/>
      <c r="CU5" s="760"/>
      <c r="CV5" s="761"/>
      <c r="CW5" s="759" t="s">
        <v>321</v>
      </c>
      <c r="CX5" s="760"/>
      <c r="CY5" s="760"/>
      <c r="CZ5" s="760"/>
      <c r="DA5" s="761"/>
      <c r="DB5" s="759" t="s">
        <v>322</v>
      </c>
      <c r="DC5" s="760"/>
      <c r="DD5" s="760"/>
      <c r="DE5" s="760"/>
      <c r="DF5" s="761"/>
      <c r="DG5" s="765" t="s">
        <v>323</v>
      </c>
      <c r="DH5" s="766"/>
      <c r="DI5" s="766"/>
      <c r="DJ5" s="766"/>
      <c r="DK5" s="767"/>
      <c r="DL5" s="765" t="s">
        <v>324</v>
      </c>
      <c r="DM5" s="766"/>
      <c r="DN5" s="766"/>
      <c r="DO5" s="766"/>
      <c r="DP5" s="767"/>
      <c r="DQ5" s="759" t="s">
        <v>325</v>
      </c>
      <c r="DR5" s="760"/>
      <c r="DS5" s="760"/>
      <c r="DT5" s="760"/>
      <c r="DU5" s="761"/>
      <c r="DV5" s="759" t="s">
        <v>316</v>
      </c>
      <c r="DW5" s="760"/>
      <c r="DX5" s="760"/>
      <c r="DY5" s="760"/>
      <c r="DZ5" s="771"/>
      <c r="EA5" s="110"/>
    </row>
    <row r="6" spans="1:131" s="111"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15">
      <c r="A7" s="114">
        <v>1</v>
      </c>
      <c r="B7" s="773" t="s">
        <v>326</v>
      </c>
      <c r="C7" s="774"/>
      <c r="D7" s="774"/>
      <c r="E7" s="774"/>
      <c r="F7" s="774"/>
      <c r="G7" s="774"/>
      <c r="H7" s="774"/>
      <c r="I7" s="774"/>
      <c r="J7" s="774"/>
      <c r="K7" s="774"/>
      <c r="L7" s="774"/>
      <c r="M7" s="774"/>
      <c r="N7" s="774"/>
      <c r="O7" s="774"/>
      <c r="P7" s="775"/>
      <c r="Q7" s="776">
        <v>38875</v>
      </c>
      <c r="R7" s="777"/>
      <c r="S7" s="777"/>
      <c r="T7" s="777"/>
      <c r="U7" s="777"/>
      <c r="V7" s="777">
        <v>36760</v>
      </c>
      <c r="W7" s="777"/>
      <c r="X7" s="777"/>
      <c r="Y7" s="777"/>
      <c r="Z7" s="777"/>
      <c r="AA7" s="777">
        <v>2115</v>
      </c>
      <c r="AB7" s="777"/>
      <c r="AC7" s="777"/>
      <c r="AD7" s="777"/>
      <c r="AE7" s="778"/>
      <c r="AF7" s="779">
        <v>1759</v>
      </c>
      <c r="AG7" s="780"/>
      <c r="AH7" s="780"/>
      <c r="AI7" s="780"/>
      <c r="AJ7" s="781"/>
      <c r="AK7" s="816">
        <v>2307</v>
      </c>
      <c r="AL7" s="817"/>
      <c r="AM7" s="817"/>
      <c r="AN7" s="817"/>
      <c r="AO7" s="817"/>
      <c r="AP7" s="817">
        <v>28912</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t="s">
        <v>327</v>
      </c>
      <c r="BT7" s="821"/>
      <c r="BU7" s="821"/>
      <c r="BV7" s="821"/>
      <c r="BW7" s="821"/>
      <c r="BX7" s="821"/>
      <c r="BY7" s="821"/>
      <c r="BZ7" s="821"/>
      <c r="CA7" s="821"/>
      <c r="CB7" s="821"/>
      <c r="CC7" s="821"/>
      <c r="CD7" s="821"/>
      <c r="CE7" s="821"/>
      <c r="CF7" s="821"/>
      <c r="CG7" s="822"/>
      <c r="CH7" s="813">
        <v>-3</v>
      </c>
      <c r="CI7" s="814"/>
      <c r="CJ7" s="814"/>
      <c r="CK7" s="814"/>
      <c r="CL7" s="815"/>
      <c r="CM7" s="813">
        <v>142</v>
      </c>
      <c r="CN7" s="814"/>
      <c r="CO7" s="814"/>
      <c r="CP7" s="814"/>
      <c r="CQ7" s="815"/>
      <c r="CR7" s="813">
        <v>7</v>
      </c>
      <c r="CS7" s="814"/>
      <c r="CT7" s="814"/>
      <c r="CU7" s="814"/>
      <c r="CV7" s="815"/>
      <c r="CW7" s="813" t="s">
        <v>328</v>
      </c>
      <c r="CX7" s="814"/>
      <c r="CY7" s="814"/>
      <c r="CZ7" s="814"/>
      <c r="DA7" s="815"/>
      <c r="DB7" s="813" t="s">
        <v>328</v>
      </c>
      <c r="DC7" s="814"/>
      <c r="DD7" s="814"/>
      <c r="DE7" s="814"/>
      <c r="DF7" s="815"/>
      <c r="DG7" s="813" t="s">
        <v>328</v>
      </c>
      <c r="DH7" s="814"/>
      <c r="DI7" s="814"/>
      <c r="DJ7" s="814"/>
      <c r="DK7" s="815"/>
      <c r="DL7" s="813" t="s">
        <v>328</v>
      </c>
      <c r="DM7" s="814"/>
      <c r="DN7" s="814"/>
      <c r="DO7" s="814"/>
      <c r="DP7" s="815"/>
      <c r="DQ7" s="813" t="s">
        <v>328</v>
      </c>
      <c r="DR7" s="814"/>
      <c r="DS7" s="814"/>
      <c r="DT7" s="814"/>
      <c r="DU7" s="815"/>
      <c r="DV7" s="794"/>
      <c r="DW7" s="795"/>
      <c r="DX7" s="795"/>
      <c r="DY7" s="795"/>
      <c r="DZ7" s="796"/>
      <c r="EA7" s="110"/>
    </row>
    <row r="8" spans="1:131" s="111" customFormat="1" ht="26.25" customHeight="1" x14ac:dyDescent="0.15">
      <c r="A8" s="117">
        <v>2</v>
      </c>
      <c r="B8" s="797" t="s">
        <v>329</v>
      </c>
      <c r="C8" s="798"/>
      <c r="D8" s="798"/>
      <c r="E8" s="798"/>
      <c r="F8" s="798"/>
      <c r="G8" s="798"/>
      <c r="H8" s="798"/>
      <c r="I8" s="798"/>
      <c r="J8" s="798"/>
      <c r="K8" s="798"/>
      <c r="L8" s="798"/>
      <c r="M8" s="798"/>
      <c r="N8" s="798"/>
      <c r="O8" s="798"/>
      <c r="P8" s="799"/>
      <c r="Q8" s="800">
        <v>5</v>
      </c>
      <c r="R8" s="801"/>
      <c r="S8" s="801"/>
      <c r="T8" s="801"/>
      <c r="U8" s="801"/>
      <c r="V8" s="801">
        <v>5</v>
      </c>
      <c r="W8" s="801"/>
      <c r="X8" s="801"/>
      <c r="Y8" s="801"/>
      <c r="Z8" s="801"/>
      <c r="AA8" s="801">
        <v>0</v>
      </c>
      <c r="AB8" s="801"/>
      <c r="AC8" s="801"/>
      <c r="AD8" s="801"/>
      <c r="AE8" s="802"/>
      <c r="AF8" s="803">
        <v>0</v>
      </c>
      <c r="AG8" s="804"/>
      <c r="AH8" s="804"/>
      <c r="AI8" s="804"/>
      <c r="AJ8" s="805"/>
      <c r="AK8" s="806">
        <v>4</v>
      </c>
      <c r="AL8" s="807"/>
      <c r="AM8" s="807"/>
      <c r="AN8" s="807"/>
      <c r="AO8" s="807"/>
      <c r="AP8" s="807" t="s">
        <v>330</v>
      </c>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t="s">
        <v>331</v>
      </c>
      <c r="BT8" s="811"/>
      <c r="BU8" s="811"/>
      <c r="BV8" s="811"/>
      <c r="BW8" s="811"/>
      <c r="BX8" s="811"/>
      <c r="BY8" s="811"/>
      <c r="BZ8" s="811"/>
      <c r="CA8" s="811"/>
      <c r="CB8" s="811"/>
      <c r="CC8" s="811"/>
      <c r="CD8" s="811"/>
      <c r="CE8" s="811"/>
      <c r="CF8" s="811"/>
      <c r="CG8" s="812"/>
      <c r="CH8" s="823">
        <v>0</v>
      </c>
      <c r="CI8" s="824"/>
      <c r="CJ8" s="824"/>
      <c r="CK8" s="824"/>
      <c r="CL8" s="825"/>
      <c r="CM8" s="823">
        <v>59</v>
      </c>
      <c r="CN8" s="824"/>
      <c r="CO8" s="824"/>
      <c r="CP8" s="824"/>
      <c r="CQ8" s="825"/>
      <c r="CR8" s="823">
        <v>5</v>
      </c>
      <c r="CS8" s="824"/>
      <c r="CT8" s="824"/>
      <c r="CU8" s="824"/>
      <c r="CV8" s="825"/>
      <c r="CW8" s="823" t="s">
        <v>328</v>
      </c>
      <c r="CX8" s="824"/>
      <c r="CY8" s="824"/>
      <c r="CZ8" s="824"/>
      <c r="DA8" s="825"/>
      <c r="DB8" s="823" t="s">
        <v>328</v>
      </c>
      <c r="DC8" s="824"/>
      <c r="DD8" s="824"/>
      <c r="DE8" s="824"/>
      <c r="DF8" s="825"/>
      <c r="DG8" s="823" t="s">
        <v>328</v>
      </c>
      <c r="DH8" s="824"/>
      <c r="DI8" s="824"/>
      <c r="DJ8" s="824"/>
      <c r="DK8" s="825"/>
      <c r="DL8" s="823" t="s">
        <v>328</v>
      </c>
      <c r="DM8" s="824"/>
      <c r="DN8" s="824"/>
      <c r="DO8" s="824"/>
      <c r="DP8" s="825"/>
      <c r="DQ8" s="823" t="s">
        <v>328</v>
      </c>
      <c r="DR8" s="824"/>
      <c r="DS8" s="824"/>
      <c r="DT8" s="824"/>
      <c r="DU8" s="825"/>
      <c r="DV8" s="826"/>
      <c r="DW8" s="827"/>
      <c r="DX8" s="827"/>
      <c r="DY8" s="827"/>
      <c r="DZ8" s="828"/>
      <c r="EA8" s="110"/>
    </row>
    <row r="9" spans="1:131" s="111" customFormat="1" ht="26.25" customHeight="1" x14ac:dyDescent="0.15">
      <c r="A9" s="117">
        <v>3</v>
      </c>
      <c r="B9" s="797" t="s">
        <v>332</v>
      </c>
      <c r="C9" s="798"/>
      <c r="D9" s="798"/>
      <c r="E9" s="798"/>
      <c r="F9" s="798"/>
      <c r="G9" s="798"/>
      <c r="H9" s="798"/>
      <c r="I9" s="798"/>
      <c r="J9" s="798"/>
      <c r="K9" s="798"/>
      <c r="L9" s="798"/>
      <c r="M9" s="798"/>
      <c r="N9" s="798"/>
      <c r="O9" s="798"/>
      <c r="P9" s="799"/>
      <c r="Q9" s="800">
        <v>47</v>
      </c>
      <c r="R9" s="801"/>
      <c r="S9" s="801"/>
      <c r="T9" s="801"/>
      <c r="U9" s="801"/>
      <c r="V9" s="801">
        <v>41</v>
      </c>
      <c r="W9" s="801"/>
      <c r="X9" s="801"/>
      <c r="Y9" s="801"/>
      <c r="Z9" s="801"/>
      <c r="AA9" s="801">
        <v>6</v>
      </c>
      <c r="AB9" s="801"/>
      <c r="AC9" s="801"/>
      <c r="AD9" s="801"/>
      <c r="AE9" s="802"/>
      <c r="AF9" s="803">
        <v>6</v>
      </c>
      <c r="AG9" s="804"/>
      <c r="AH9" s="804"/>
      <c r="AI9" s="804"/>
      <c r="AJ9" s="805"/>
      <c r="AK9" s="806">
        <v>8</v>
      </c>
      <c r="AL9" s="807"/>
      <c r="AM9" s="807"/>
      <c r="AN9" s="807"/>
      <c r="AO9" s="807"/>
      <c r="AP9" s="807">
        <v>20</v>
      </c>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t="s">
        <v>333</v>
      </c>
      <c r="BT9" s="811"/>
      <c r="BU9" s="811"/>
      <c r="BV9" s="811"/>
      <c r="BW9" s="811"/>
      <c r="BX9" s="811"/>
      <c r="BY9" s="811"/>
      <c r="BZ9" s="811"/>
      <c r="CA9" s="811"/>
      <c r="CB9" s="811"/>
      <c r="CC9" s="811"/>
      <c r="CD9" s="811"/>
      <c r="CE9" s="811"/>
      <c r="CF9" s="811"/>
      <c r="CG9" s="812"/>
      <c r="CH9" s="823">
        <v>24</v>
      </c>
      <c r="CI9" s="824"/>
      <c r="CJ9" s="824"/>
      <c r="CK9" s="824"/>
      <c r="CL9" s="825"/>
      <c r="CM9" s="823">
        <v>154</v>
      </c>
      <c r="CN9" s="824"/>
      <c r="CO9" s="824"/>
      <c r="CP9" s="824"/>
      <c r="CQ9" s="825"/>
      <c r="CR9" s="823">
        <v>30</v>
      </c>
      <c r="CS9" s="824"/>
      <c r="CT9" s="824"/>
      <c r="CU9" s="824"/>
      <c r="CV9" s="825"/>
      <c r="CW9" s="823" t="s">
        <v>328</v>
      </c>
      <c r="CX9" s="824"/>
      <c r="CY9" s="824"/>
      <c r="CZ9" s="824"/>
      <c r="DA9" s="825"/>
      <c r="DB9" s="823" t="s">
        <v>328</v>
      </c>
      <c r="DC9" s="824"/>
      <c r="DD9" s="824"/>
      <c r="DE9" s="824"/>
      <c r="DF9" s="825"/>
      <c r="DG9" s="823" t="s">
        <v>328</v>
      </c>
      <c r="DH9" s="824"/>
      <c r="DI9" s="824"/>
      <c r="DJ9" s="824"/>
      <c r="DK9" s="825"/>
      <c r="DL9" s="823" t="s">
        <v>328</v>
      </c>
      <c r="DM9" s="824"/>
      <c r="DN9" s="824"/>
      <c r="DO9" s="824"/>
      <c r="DP9" s="825"/>
      <c r="DQ9" s="823" t="s">
        <v>328</v>
      </c>
      <c r="DR9" s="824"/>
      <c r="DS9" s="824"/>
      <c r="DT9" s="824"/>
      <c r="DU9" s="825"/>
      <c r="DV9" s="826"/>
      <c r="DW9" s="827"/>
      <c r="DX9" s="827"/>
      <c r="DY9" s="827"/>
      <c r="DZ9" s="828"/>
      <c r="EA9" s="110"/>
    </row>
    <row r="10" spans="1:131" s="111" customFormat="1" ht="26.25" customHeight="1" x14ac:dyDescent="0.15">
      <c r="A10" s="117">
        <v>4</v>
      </c>
      <c r="B10" s="797" t="s">
        <v>334</v>
      </c>
      <c r="C10" s="798"/>
      <c r="D10" s="798"/>
      <c r="E10" s="798"/>
      <c r="F10" s="798"/>
      <c r="G10" s="798"/>
      <c r="H10" s="798"/>
      <c r="I10" s="798"/>
      <c r="J10" s="798"/>
      <c r="K10" s="798"/>
      <c r="L10" s="798"/>
      <c r="M10" s="798"/>
      <c r="N10" s="798"/>
      <c r="O10" s="798"/>
      <c r="P10" s="799"/>
      <c r="Q10" s="800">
        <v>41</v>
      </c>
      <c r="R10" s="801"/>
      <c r="S10" s="801"/>
      <c r="T10" s="801"/>
      <c r="U10" s="801"/>
      <c r="V10" s="801">
        <v>40</v>
      </c>
      <c r="W10" s="801"/>
      <c r="X10" s="801"/>
      <c r="Y10" s="801"/>
      <c r="Z10" s="801"/>
      <c r="AA10" s="801">
        <v>1</v>
      </c>
      <c r="AB10" s="801"/>
      <c r="AC10" s="801"/>
      <c r="AD10" s="801"/>
      <c r="AE10" s="802"/>
      <c r="AF10" s="803">
        <v>1</v>
      </c>
      <c r="AG10" s="804"/>
      <c r="AH10" s="804"/>
      <c r="AI10" s="804"/>
      <c r="AJ10" s="805"/>
      <c r="AK10" s="806">
        <v>19</v>
      </c>
      <c r="AL10" s="807"/>
      <c r="AM10" s="807"/>
      <c r="AN10" s="807"/>
      <c r="AO10" s="807"/>
      <c r="AP10" s="807" t="s">
        <v>330</v>
      </c>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x14ac:dyDescent="0.15">
      <c r="A11" s="117">
        <v>5</v>
      </c>
      <c r="B11" s="797" t="s">
        <v>335</v>
      </c>
      <c r="C11" s="798"/>
      <c r="D11" s="798"/>
      <c r="E11" s="798"/>
      <c r="F11" s="798"/>
      <c r="G11" s="798"/>
      <c r="H11" s="798"/>
      <c r="I11" s="798"/>
      <c r="J11" s="798"/>
      <c r="K11" s="798"/>
      <c r="L11" s="798"/>
      <c r="M11" s="798"/>
      <c r="N11" s="798"/>
      <c r="O11" s="798"/>
      <c r="P11" s="799"/>
      <c r="Q11" s="800">
        <v>17</v>
      </c>
      <c r="R11" s="801"/>
      <c r="S11" s="801"/>
      <c r="T11" s="801"/>
      <c r="U11" s="801"/>
      <c r="V11" s="801">
        <v>16</v>
      </c>
      <c r="W11" s="801"/>
      <c r="X11" s="801"/>
      <c r="Y11" s="801"/>
      <c r="Z11" s="801"/>
      <c r="AA11" s="801">
        <v>1</v>
      </c>
      <c r="AB11" s="801"/>
      <c r="AC11" s="801"/>
      <c r="AD11" s="801"/>
      <c r="AE11" s="802"/>
      <c r="AF11" s="803">
        <v>1</v>
      </c>
      <c r="AG11" s="804"/>
      <c r="AH11" s="804"/>
      <c r="AI11" s="804"/>
      <c r="AJ11" s="805"/>
      <c r="AK11" s="806">
        <v>4</v>
      </c>
      <c r="AL11" s="807"/>
      <c r="AM11" s="807"/>
      <c r="AN11" s="807"/>
      <c r="AO11" s="807"/>
      <c r="AP11" s="807" t="s">
        <v>336</v>
      </c>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15">
      <c r="A12" s="117">
        <v>6</v>
      </c>
      <c r="B12" s="797" t="s">
        <v>337</v>
      </c>
      <c r="C12" s="798"/>
      <c r="D12" s="798"/>
      <c r="E12" s="798"/>
      <c r="F12" s="798"/>
      <c r="G12" s="798"/>
      <c r="H12" s="798"/>
      <c r="I12" s="798"/>
      <c r="J12" s="798"/>
      <c r="K12" s="798"/>
      <c r="L12" s="798"/>
      <c r="M12" s="798"/>
      <c r="N12" s="798"/>
      <c r="O12" s="798"/>
      <c r="P12" s="799"/>
      <c r="Q12" s="800">
        <v>22</v>
      </c>
      <c r="R12" s="801"/>
      <c r="S12" s="801"/>
      <c r="T12" s="801"/>
      <c r="U12" s="801"/>
      <c r="V12" s="801">
        <v>21</v>
      </c>
      <c r="W12" s="801"/>
      <c r="X12" s="801"/>
      <c r="Y12" s="801"/>
      <c r="Z12" s="801"/>
      <c r="AA12" s="801">
        <v>1</v>
      </c>
      <c r="AB12" s="801"/>
      <c r="AC12" s="801"/>
      <c r="AD12" s="801"/>
      <c r="AE12" s="802"/>
      <c r="AF12" s="803">
        <v>1</v>
      </c>
      <c r="AG12" s="804"/>
      <c r="AH12" s="804"/>
      <c r="AI12" s="804"/>
      <c r="AJ12" s="805"/>
      <c r="AK12" s="806">
        <v>4</v>
      </c>
      <c r="AL12" s="807"/>
      <c r="AM12" s="807"/>
      <c r="AN12" s="807"/>
      <c r="AO12" s="807"/>
      <c r="AP12" s="807">
        <v>65</v>
      </c>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15">
      <c r="A13" s="117">
        <v>7</v>
      </c>
      <c r="B13" s="797" t="s">
        <v>338</v>
      </c>
      <c r="C13" s="798"/>
      <c r="D13" s="798"/>
      <c r="E13" s="798"/>
      <c r="F13" s="798"/>
      <c r="G13" s="798"/>
      <c r="H13" s="798"/>
      <c r="I13" s="798"/>
      <c r="J13" s="798"/>
      <c r="K13" s="798"/>
      <c r="L13" s="798"/>
      <c r="M13" s="798"/>
      <c r="N13" s="798"/>
      <c r="O13" s="798"/>
      <c r="P13" s="799"/>
      <c r="Q13" s="800">
        <v>713</v>
      </c>
      <c r="R13" s="801"/>
      <c r="S13" s="801"/>
      <c r="T13" s="801"/>
      <c r="U13" s="801"/>
      <c r="V13" s="801">
        <v>711</v>
      </c>
      <c r="W13" s="801"/>
      <c r="X13" s="801"/>
      <c r="Y13" s="801"/>
      <c r="Z13" s="801"/>
      <c r="AA13" s="801">
        <v>3</v>
      </c>
      <c r="AB13" s="801"/>
      <c r="AC13" s="801"/>
      <c r="AD13" s="801"/>
      <c r="AE13" s="802"/>
      <c r="AF13" s="803">
        <v>3</v>
      </c>
      <c r="AG13" s="804"/>
      <c r="AH13" s="804"/>
      <c r="AI13" s="804"/>
      <c r="AJ13" s="805"/>
      <c r="AK13" s="806">
        <v>332</v>
      </c>
      <c r="AL13" s="807"/>
      <c r="AM13" s="807"/>
      <c r="AN13" s="807"/>
      <c r="AO13" s="807"/>
      <c r="AP13" s="807">
        <v>1717</v>
      </c>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15">
      <c r="A14" s="117">
        <v>8</v>
      </c>
      <c r="B14" s="797" t="s">
        <v>339</v>
      </c>
      <c r="C14" s="798"/>
      <c r="D14" s="798"/>
      <c r="E14" s="798"/>
      <c r="F14" s="798"/>
      <c r="G14" s="798"/>
      <c r="H14" s="798"/>
      <c r="I14" s="798"/>
      <c r="J14" s="798"/>
      <c r="K14" s="798"/>
      <c r="L14" s="798"/>
      <c r="M14" s="798"/>
      <c r="N14" s="798"/>
      <c r="O14" s="798"/>
      <c r="P14" s="799"/>
      <c r="Q14" s="800">
        <v>0</v>
      </c>
      <c r="R14" s="801"/>
      <c r="S14" s="801"/>
      <c r="T14" s="801"/>
      <c r="U14" s="801"/>
      <c r="V14" s="801">
        <v>0</v>
      </c>
      <c r="W14" s="801"/>
      <c r="X14" s="801"/>
      <c r="Y14" s="801"/>
      <c r="Z14" s="801"/>
      <c r="AA14" s="801" t="s">
        <v>330</v>
      </c>
      <c r="AB14" s="801"/>
      <c r="AC14" s="801"/>
      <c r="AD14" s="801"/>
      <c r="AE14" s="802"/>
      <c r="AF14" s="803" t="s">
        <v>251</v>
      </c>
      <c r="AG14" s="804"/>
      <c r="AH14" s="804"/>
      <c r="AI14" s="804"/>
      <c r="AJ14" s="805"/>
      <c r="AK14" s="806" t="s">
        <v>340</v>
      </c>
      <c r="AL14" s="807"/>
      <c r="AM14" s="807"/>
      <c r="AN14" s="807"/>
      <c r="AO14" s="807"/>
      <c r="AP14" s="807" t="s">
        <v>341</v>
      </c>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15">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15">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15">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15">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15">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15">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15">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342</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
      <c r="A23" s="120" t="s">
        <v>343</v>
      </c>
      <c r="B23" s="832" t="s">
        <v>344</v>
      </c>
      <c r="C23" s="833"/>
      <c r="D23" s="833"/>
      <c r="E23" s="833"/>
      <c r="F23" s="833"/>
      <c r="G23" s="833"/>
      <c r="H23" s="833"/>
      <c r="I23" s="833"/>
      <c r="J23" s="833"/>
      <c r="K23" s="833"/>
      <c r="L23" s="833"/>
      <c r="M23" s="833"/>
      <c r="N23" s="833"/>
      <c r="O23" s="833"/>
      <c r="P23" s="834"/>
      <c r="Q23" s="835">
        <v>39312</v>
      </c>
      <c r="R23" s="836"/>
      <c r="S23" s="836"/>
      <c r="T23" s="836"/>
      <c r="U23" s="836"/>
      <c r="V23" s="836">
        <v>37185</v>
      </c>
      <c r="W23" s="836"/>
      <c r="X23" s="836"/>
      <c r="Y23" s="836"/>
      <c r="Z23" s="836"/>
      <c r="AA23" s="836">
        <v>2127</v>
      </c>
      <c r="AB23" s="836"/>
      <c r="AC23" s="836"/>
      <c r="AD23" s="836"/>
      <c r="AE23" s="837"/>
      <c r="AF23" s="838">
        <v>1771</v>
      </c>
      <c r="AG23" s="836"/>
      <c r="AH23" s="836"/>
      <c r="AI23" s="836"/>
      <c r="AJ23" s="839"/>
      <c r="AK23" s="840"/>
      <c r="AL23" s="841"/>
      <c r="AM23" s="841"/>
      <c r="AN23" s="841"/>
      <c r="AO23" s="841"/>
      <c r="AP23" s="836">
        <v>30714</v>
      </c>
      <c r="AQ23" s="836"/>
      <c r="AR23" s="836"/>
      <c r="AS23" s="836"/>
      <c r="AT23" s="836"/>
      <c r="AU23" s="842"/>
      <c r="AV23" s="842"/>
      <c r="AW23" s="842"/>
      <c r="AX23" s="842"/>
      <c r="AY23" s="843"/>
      <c r="AZ23" s="851" t="s">
        <v>251</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15">
      <c r="A24" s="850" t="s">
        <v>345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
      <c r="A25" s="791" t="s">
        <v>346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15">
      <c r="A26" s="782" t="s">
        <v>309</v>
      </c>
      <c r="B26" s="783"/>
      <c r="C26" s="783"/>
      <c r="D26" s="783"/>
      <c r="E26" s="783"/>
      <c r="F26" s="783"/>
      <c r="G26" s="783"/>
      <c r="H26" s="783"/>
      <c r="I26" s="783"/>
      <c r="J26" s="783"/>
      <c r="K26" s="783"/>
      <c r="L26" s="783"/>
      <c r="M26" s="783"/>
      <c r="N26" s="783"/>
      <c r="O26" s="783"/>
      <c r="P26" s="784"/>
      <c r="Q26" s="759" t="s">
        <v>348</v>
      </c>
      <c r="R26" s="760"/>
      <c r="S26" s="760"/>
      <c r="T26" s="760"/>
      <c r="U26" s="761"/>
      <c r="V26" s="759" t="s">
        <v>349</v>
      </c>
      <c r="W26" s="760"/>
      <c r="X26" s="760"/>
      <c r="Y26" s="760"/>
      <c r="Z26" s="761"/>
      <c r="AA26" s="759" t="s">
        <v>350</v>
      </c>
      <c r="AB26" s="760"/>
      <c r="AC26" s="760"/>
      <c r="AD26" s="760"/>
      <c r="AE26" s="760"/>
      <c r="AF26" s="854" t="s">
        <v>352</v>
      </c>
      <c r="AG26" s="855"/>
      <c r="AH26" s="855"/>
      <c r="AI26" s="855"/>
      <c r="AJ26" s="856"/>
      <c r="AK26" s="760" t="s">
        <v>353</v>
      </c>
      <c r="AL26" s="760"/>
      <c r="AM26" s="760"/>
      <c r="AN26" s="760"/>
      <c r="AO26" s="761"/>
      <c r="AP26" s="759" t="s">
        <v>355</v>
      </c>
      <c r="AQ26" s="760"/>
      <c r="AR26" s="760"/>
      <c r="AS26" s="760"/>
      <c r="AT26" s="761"/>
      <c r="AU26" s="759" t="s">
        <v>356</v>
      </c>
      <c r="AV26" s="760"/>
      <c r="AW26" s="760"/>
      <c r="AX26" s="760"/>
      <c r="AY26" s="761"/>
      <c r="AZ26" s="759" t="s">
        <v>357</v>
      </c>
      <c r="BA26" s="760"/>
      <c r="BB26" s="760"/>
      <c r="BC26" s="760"/>
      <c r="BD26" s="761"/>
      <c r="BE26" s="759" t="s">
        <v>316</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15">
      <c r="A28" s="122">
        <v>1</v>
      </c>
      <c r="B28" s="773" t="s">
        <v>358</v>
      </c>
      <c r="C28" s="774"/>
      <c r="D28" s="774"/>
      <c r="E28" s="774"/>
      <c r="F28" s="774"/>
      <c r="G28" s="774"/>
      <c r="H28" s="774"/>
      <c r="I28" s="774"/>
      <c r="J28" s="774"/>
      <c r="K28" s="774"/>
      <c r="L28" s="774"/>
      <c r="M28" s="774"/>
      <c r="N28" s="774"/>
      <c r="O28" s="774"/>
      <c r="P28" s="775"/>
      <c r="Q28" s="864">
        <v>7374</v>
      </c>
      <c r="R28" s="865"/>
      <c r="S28" s="865"/>
      <c r="T28" s="865"/>
      <c r="U28" s="865"/>
      <c r="V28" s="865">
        <v>7184</v>
      </c>
      <c r="W28" s="865"/>
      <c r="X28" s="865"/>
      <c r="Y28" s="865"/>
      <c r="Z28" s="865"/>
      <c r="AA28" s="865">
        <v>189</v>
      </c>
      <c r="AB28" s="865"/>
      <c r="AC28" s="865"/>
      <c r="AD28" s="865"/>
      <c r="AE28" s="866"/>
      <c r="AF28" s="867">
        <v>189</v>
      </c>
      <c r="AG28" s="865"/>
      <c r="AH28" s="865"/>
      <c r="AI28" s="865"/>
      <c r="AJ28" s="868"/>
      <c r="AK28" s="869">
        <v>588</v>
      </c>
      <c r="AL28" s="860"/>
      <c r="AM28" s="860"/>
      <c r="AN28" s="860"/>
      <c r="AO28" s="860"/>
      <c r="AP28" s="860" t="s">
        <v>336</v>
      </c>
      <c r="AQ28" s="860"/>
      <c r="AR28" s="860"/>
      <c r="AS28" s="860"/>
      <c r="AT28" s="860"/>
      <c r="AU28" s="860" t="s">
        <v>336</v>
      </c>
      <c r="AV28" s="860"/>
      <c r="AW28" s="860"/>
      <c r="AX28" s="860"/>
      <c r="AY28" s="860"/>
      <c r="AZ28" s="861" t="s">
        <v>336</v>
      </c>
      <c r="BA28" s="861"/>
      <c r="BB28" s="861"/>
      <c r="BC28" s="861"/>
      <c r="BD28" s="861"/>
      <c r="BE28" s="862"/>
      <c r="BF28" s="862"/>
      <c r="BG28" s="862"/>
      <c r="BH28" s="862"/>
      <c r="BI28" s="863"/>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15">
      <c r="A29" s="122">
        <v>2</v>
      </c>
      <c r="B29" s="797" t="s">
        <v>359</v>
      </c>
      <c r="C29" s="798"/>
      <c r="D29" s="798"/>
      <c r="E29" s="798"/>
      <c r="F29" s="798"/>
      <c r="G29" s="798"/>
      <c r="H29" s="798"/>
      <c r="I29" s="798"/>
      <c r="J29" s="798"/>
      <c r="K29" s="798"/>
      <c r="L29" s="798"/>
      <c r="M29" s="798"/>
      <c r="N29" s="798"/>
      <c r="O29" s="798"/>
      <c r="P29" s="799"/>
      <c r="Q29" s="800">
        <v>931</v>
      </c>
      <c r="R29" s="801"/>
      <c r="S29" s="801"/>
      <c r="T29" s="801"/>
      <c r="U29" s="801"/>
      <c r="V29" s="801">
        <v>930</v>
      </c>
      <c r="W29" s="801"/>
      <c r="X29" s="801"/>
      <c r="Y29" s="801"/>
      <c r="Z29" s="801"/>
      <c r="AA29" s="801">
        <v>1</v>
      </c>
      <c r="AB29" s="801"/>
      <c r="AC29" s="801"/>
      <c r="AD29" s="801"/>
      <c r="AE29" s="802"/>
      <c r="AF29" s="803">
        <v>1</v>
      </c>
      <c r="AG29" s="804"/>
      <c r="AH29" s="804"/>
      <c r="AI29" s="804"/>
      <c r="AJ29" s="805"/>
      <c r="AK29" s="872">
        <v>264</v>
      </c>
      <c r="AL29" s="873"/>
      <c r="AM29" s="873"/>
      <c r="AN29" s="873"/>
      <c r="AO29" s="873"/>
      <c r="AP29" s="873" t="s">
        <v>340</v>
      </c>
      <c r="AQ29" s="873"/>
      <c r="AR29" s="873"/>
      <c r="AS29" s="873"/>
      <c r="AT29" s="873"/>
      <c r="AU29" s="873" t="s">
        <v>340</v>
      </c>
      <c r="AV29" s="873"/>
      <c r="AW29" s="873"/>
      <c r="AX29" s="873"/>
      <c r="AY29" s="873"/>
      <c r="AZ29" s="874" t="s">
        <v>340</v>
      </c>
      <c r="BA29" s="874"/>
      <c r="BB29" s="874"/>
      <c r="BC29" s="874"/>
      <c r="BD29" s="874"/>
      <c r="BE29" s="870"/>
      <c r="BF29" s="870"/>
      <c r="BG29" s="870"/>
      <c r="BH29" s="870"/>
      <c r="BI29" s="871"/>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15">
      <c r="A30" s="122">
        <v>3</v>
      </c>
      <c r="B30" s="797" t="s">
        <v>360</v>
      </c>
      <c r="C30" s="798"/>
      <c r="D30" s="798"/>
      <c r="E30" s="798"/>
      <c r="F30" s="798"/>
      <c r="G30" s="798"/>
      <c r="H30" s="798"/>
      <c r="I30" s="798"/>
      <c r="J30" s="798"/>
      <c r="K30" s="798"/>
      <c r="L30" s="798"/>
      <c r="M30" s="798"/>
      <c r="N30" s="798"/>
      <c r="O30" s="798"/>
      <c r="P30" s="799"/>
      <c r="Q30" s="800">
        <v>10959</v>
      </c>
      <c r="R30" s="801"/>
      <c r="S30" s="801"/>
      <c r="T30" s="801"/>
      <c r="U30" s="801"/>
      <c r="V30" s="801">
        <v>10620</v>
      </c>
      <c r="W30" s="801"/>
      <c r="X30" s="801"/>
      <c r="Y30" s="801"/>
      <c r="Z30" s="801"/>
      <c r="AA30" s="801">
        <v>339</v>
      </c>
      <c r="AB30" s="801"/>
      <c r="AC30" s="801"/>
      <c r="AD30" s="801"/>
      <c r="AE30" s="802"/>
      <c r="AF30" s="803">
        <v>339</v>
      </c>
      <c r="AG30" s="804"/>
      <c r="AH30" s="804"/>
      <c r="AI30" s="804"/>
      <c r="AJ30" s="805"/>
      <c r="AK30" s="872">
        <v>1468</v>
      </c>
      <c r="AL30" s="873"/>
      <c r="AM30" s="873"/>
      <c r="AN30" s="873"/>
      <c r="AO30" s="873"/>
      <c r="AP30" s="873" t="s">
        <v>340</v>
      </c>
      <c r="AQ30" s="873"/>
      <c r="AR30" s="873"/>
      <c r="AS30" s="873"/>
      <c r="AT30" s="873"/>
      <c r="AU30" s="873" t="s">
        <v>336</v>
      </c>
      <c r="AV30" s="873"/>
      <c r="AW30" s="873"/>
      <c r="AX30" s="873"/>
      <c r="AY30" s="873"/>
      <c r="AZ30" s="874" t="s">
        <v>336</v>
      </c>
      <c r="BA30" s="874"/>
      <c r="BB30" s="874"/>
      <c r="BC30" s="874"/>
      <c r="BD30" s="874"/>
      <c r="BE30" s="870"/>
      <c r="BF30" s="870"/>
      <c r="BG30" s="870"/>
      <c r="BH30" s="870"/>
      <c r="BI30" s="871"/>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15">
      <c r="A31" s="122">
        <v>4</v>
      </c>
      <c r="B31" s="797" t="s">
        <v>361</v>
      </c>
      <c r="C31" s="798"/>
      <c r="D31" s="798"/>
      <c r="E31" s="798"/>
      <c r="F31" s="798"/>
      <c r="G31" s="798"/>
      <c r="H31" s="798"/>
      <c r="I31" s="798"/>
      <c r="J31" s="798"/>
      <c r="K31" s="798"/>
      <c r="L31" s="798"/>
      <c r="M31" s="798"/>
      <c r="N31" s="798"/>
      <c r="O31" s="798"/>
      <c r="P31" s="799"/>
      <c r="Q31" s="800">
        <v>24</v>
      </c>
      <c r="R31" s="801"/>
      <c r="S31" s="801"/>
      <c r="T31" s="801"/>
      <c r="U31" s="801"/>
      <c r="V31" s="801">
        <v>24</v>
      </c>
      <c r="W31" s="801"/>
      <c r="X31" s="801"/>
      <c r="Y31" s="801"/>
      <c r="Z31" s="801"/>
      <c r="AA31" s="801" t="s">
        <v>336</v>
      </c>
      <c r="AB31" s="801"/>
      <c r="AC31" s="801"/>
      <c r="AD31" s="801"/>
      <c r="AE31" s="802"/>
      <c r="AF31" s="803" t="s">
        <v>251</v>
      </c>
      <c r="AG31" s="804"/>
      <c r="AH31" s="804"/>
      <c r="AI31" s="804"/>
      <c r="AJ31" s="805"/>
      <c r="AK31" s="872">
        <v>6</v>
      </c>
      <c r="AL31" s="873"/>
      <c r="AM31" s="873"/>
      <c r="AN31" s="873"/>
      <c r="AO31" s="873"/>
      <c r="AP31" s="873">
        <v>18</v>
      </c>
      <c r="AQ31" s="873"/>
      <c r="AR31" s="873"/>
      <c r="AS31" s="873"/>
      <c r="AT31" s="873"/>
      <c r="AU31" s="873" t="s">
        <v>330</v>
      </c>
      <c r="AV31" s="873"/>
      <c r="AW31" s="873"/>
      <c r="AX31" s="873"/>
      <c r="AY31" s="873"/>
      <c r="AZ31" s="874" t="s">
        <v>330</v>
      </c>
      <c r="BA31" s="874"/>
      <c r="BB31" s="874"/>
      <c r="BC31" s="874"/>
      <c r="BD31" s="874"/>
      <c r="BE31" s="870"/>
      <c r="BF31" s="870"/>
      <c r="BG31" s="870"/>
      <c r="BH31" s="870"/>
      <c r="BI31" s="871"/>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15">
      <c r="A32" s="122">
        <v>5</v>
      </c>
      <c r="B32" s="797" t="s">
        <v>363</v>
      </c>
      <c r="C32" s="798"/>
      <c r="D32" s="798"/>
      <c r="E32" s="798"/>
      <c r="F32" s="798"/>
      <c r="G32" s="798"/>
      <c r="H32" s="798"/>
      <c r="I32" s="798"/>
      <c r="J32" s="798"/>
      <c r="K32" s="798"/>
      <c r="L32" s="798"/>
      <c r="M32" s="798"/>
      <c r="N32" s="798"/>
      <c r="O32" s="798"/>
      <c r="P32" s="799"/>
      <c r="Q32" s="800">
        <v>1456</v>
      </c>
      <c r="R32" s="801"/>
      <c r="S32" s="801"/>
      <c r="T32" s="801"/>
      <c r="U32" s="801"/>
      <c r="V32" s="801">
        <v>1342</v>
      </c>
      <c r="W32" s="801"/>
      <c r="X32" s="801"/>
      <c r="Y32" s="801"/>
      <c r="Z32" s="801"/>
      <c r="AA32" s="801">
        <v>114</v>
      </c>
      <c r="AB32" s="801"/>
      <c r="AC32" s="801"/>
      <c r="AD32" s="801"/>
      <c r="AE32" s="802"/>
      <c r="AF32" s="803">
        <v>2276</v>
      </c>
      <c r="AG32" s="804"/>
      <c r="AH32" s="804"/>
      <c r="AI32" s="804"/>
      <c r="AJ32" s="805"/>
      <c r="AK32" s="872">
        <v>106</v>
      </c>
      <c r="AL32" s="873"/>
      <c r="AM32" s="873"/>
      <c r="AN32" s="873"/>
      <c r="AO32" s="873"/>
      <c r="AP32" s="873">
        <v>6368</v>
      </c>
      <c r="AQ32" s="873"/>
      <c r="AR32" s="873"/>
      <c r="AS32" s="873"/>
      <c r="AT32" s="873"/>
      <c r="AU32" s="873">
        <v>1554</v>
      </c>
      <c r="AV32" s="873"/>
      <c r="AW32" s="873"/>
      <c r="AX32" s="873"/>
      <c r="AY32" s="873"/>
      <c r="AZ32" s="874" t="s">
        <v>336</v>
      </c>
      <c r="BA32" s="874"/>
      <c r="BB32" s="874"/>
      <c r="BC32" s="874"/>
      <c r="BD32" s="874"/>
      <c r="BE32" s="870" t="s">
        <v>365</v>
      </c>
      <c r="BF32" s="870"/>
      <c r="BG32" s="870"/>
      <c r="BH32" s="870"/>
      <c r="BI32" s="871"/>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15">
      <c r="A33" s="122">
        <v>6</v>
      </c>
      <c r="B33" s="797" t="s">
        <v>366</v>
      </c>
      <c r="C33" s="798"/>
      <c r="D33" s="798"/>
      <c r="E33" s="798"/>
      <c r="F33" s="798"/>
      <c r="G33" s="798"/>
      <c r="H33" s="798"/>
      <c r="I33" s="798"/>
      <c r="J33" s="798"/>
      <c r="K33" s="798"/>
      <c r="L33" s="798"/>
      <c r="M33" s="798"/>
      <c r="N33" s="798"/>
      <c r="O33" s="798"/>
      <c r="P33" s="799"/>
      <c r="Q33" s="800">
        <v>84</v>
      </c>
      <c r="R33" s="801"/>
      <c r="S33" s="801"/>
      <c r="T33" s="801"/>
      <c r="U33" s="801"/>
      <c r="V33" s="801">
        <v>95</v>
      </c>
      <c r="W33" s="801"/>
      <c r="X33" s="801"/>
      <c r="Y33" s="801"/>
      <c r="Z33" s="801"/>
      <c r="AA33" s="801">
        <v>-11</v>
      </c>
      <c r="AB33" s="801"/>
      <c r="AC33" s="801"/>
      <c r="AD33" s="801"/>
      <c r="AE33" s="802"/>
      <c r="AF33" s="803">
        <v>136</v>
      </c>
      <c r="AG33" s="804"/>
      <c r="AH33" s="804"/>
      <c r="AI33" s="804"/>
      <c r="AJ33" s="805"/>
      <c r="AK33" s="872">
        <v>33</v>
      </c>
      <c r="AL33" s="873"/>
      <c r="AM33" s="873"/>
      <c r="AN33" s="873"/>
      <c r="AO33" s="873"/>
      <c r="AP33" s="873">
        <v>1320</v>
      </c>
      <c r="AQ33" s="873"/>
      <c r="AR33" s="873"/>
      <c r="AS33" s="873"/>
      <c r="AT33" s="873"/>
      <c r="AU33" s="873">
        <v>191</v>
      </c>
      <c r="AV33" s="873"/>
      <c r="AW33" s="873"/>
      <c r="AX33" s="873"/>
      <c r="AY33" s="873"/>
      <c r="AZ33" s="874" t="s">
        <v>330</v>
      </c>
      <c r="BA33" s="874"/>
      <c r="BB33" s="874"/>
      <c r="BC33" s="874"/>
      <c r="BD33" s="874"/>
      <c r="BE33" s="870" t="s">
        <v>364</v>
      </c>
      <c r="BF33" s="870"/>
      <c r="BG33" s="870"/>
      <c r="BH33" s="870"/>
      <c r="BI33" s="871"/>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15">
      <c r="A34" s="122">
        <v>7</v>
      </c>
      <c r="B34" s="797" t="s">
        <v>367</v>
      </c>
      <c r="C34" s="798"/>
      <c r="D34" s="798"/>
      <c r="E34" s="798"/>
      <c r="F34" s="798"/>
      <c r="G34" s="798"/>
      <c r="H34" s="798"/>
      <c r="I34" s="798"/>
      <c r="J34" s="798"/>
      <c r="K34" s="798"/>
      <c r="L34" s="798"/>
      <c r="M34" s="798"/>
      <c r="N34" s="798"/>
      <c r="O34" s="798"/>
      <c r="P34" s="799"/>
      <c r="Q34" s="800">
        <v>1406</v>
      </c>
      <c r="R34" s="801"/>
      <c r="S34" s="801"/>
      <c r="T34" s="801"/>
      <c r="U34" s="801"/>
      <c r="V34" s="801">
        <v>1415</v>
      </c>
      <c r="W34" s="801"/>
      <c r="X34" s="801"/>
      <c r="Y34" s="801"/>
      <c r="Z34" s="801"/>
      <c r="AA34" s="801">
        <v>-9</v>
      </c>
      <c r="AB34" s="801"/>
      <c r="AC34" s="801"/>
      <c r="AD34" s="801"/>
      <c r="AE34" s="802"/>
      <c r="AF34" s="803">
        <v>218</v>
      </c>
      <c r="AG34" s="804"/>
      <c r="AH34" s="804"/>
      <c r="AI34" s="804"/>
      <c r="AJ34" s="805"/>
      <c r="AK34" s="872">
        <v>793</v>
      </c>
      <c r="AL34" s="873"/>
      <c r="AM34" s="873"/>
      <c r="AN34" s="873"/>
      <c r="AO34" s="873"/>
      <c r="AP34" s="873">
        <v>16099</v>
      </c>
      <c r="AQ34" s="873"/>
      <c r="AR34" s="873"/>
      <c r="AS34" s="873"/>
      <c r="AT34" s="873"/>
      <c r="AU34" s="873">
        <v>11398</v>
      </c>
      <c r="AV34" s="873"/>
      <c r="AW34" s="873"/>
      <c r="AX34" s="873"/>
      <c r="AY34" s="873"/>
      <c r="AZ34" s="874" t="s">
        <v>336</v>
      </c>
      <c r="BA34" s="874"/>
      <c r="BB34" s="874"/>
      <c r="BC34" s="874"/>
      <c r="BD34" s="874"/>
      <c r="BE34" s="870" t="s">
        <v>368</v>
      </c>
      <c r="BF34" s="870"/>
      <c r="BG34" s="870"/>
      <c r="BH34" s="870"/>
      <c r="BI34" s="871"/>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15">
      <c r="A35" s="122">
        <v>8</v>
      </c>
      <c r="B35" s="797" t="s">
        <v>369</v>
      </c>
      <c r="C35" s="798"/>
      <c r="D35" s="798"/>
      <c r="E35" s="798"/>
      <c r="F35" s="798"/>
      <c r="G35" s="798"/>
      <c r="H35" s="798"/>
      <c r="I35" s="798"/>
      <c r="J35" s="798"/>
      <c r="K35" s="798"/>
      <c r="L35" s="798"/>
      <c r="M35" s="798"/>
      <c r="N35" s="798"/>
      <c r="O35" s="798"/>
      <c r="P35" s="799"/>
      <c r="Q35" s="800">
        <v>11643</v>
      </c>
      <c r="R35" s="801"/>
      <c r="S35" s="801"/>
      <c r="T35" s="801"/>
      <c r="U35" s="801"/>
      <c r="V35" s="801">
        <v>11940</v>
      </c>
      <c r="W35" s="801"/>
      <c r="X35" s="801"/>
      <c r="Y35" s="801"/>
      <c r="Z35" s="801"/>
      <c r="AA35" s="801">
        <v>-297</v>
      </c>
      <c r="AB35" s="801"/>
      <c r="AC35" s="801"/>
      <c r="AD35" s="801"/>
      <c r="AE35" s="802"/>
      <c r="AF35" s="803">
        <v>-99</v>
      </c>
      <c r="AG35" s="804"/>
      <c r="AH35" s="804"/>
      <c r="AI35" s="804"/>
      <c r="AJ35" s="805"/>
      <c r="AK35" s="872">
        <v>1728</v>
      </c>
      <c r="AL35" s="873"/>
      <c r="AM35" s="873"/>
      <c r="AN35" s="873"/>
      <c r="AO35" s="873"/>
      <c r="AP35" s="873">
        <v>6967</v>
      </c>
      <c r="AQ35" s="873"/>
      <c r="AR35" s="873"/>
      <c r="AS35" s="873"/>
      <c r="AT35" s="873"/>
      <c r="AU35" s="873">
        <v>4524</v>
      </c>
      <c r="AV35" s="873"/>
      <c r="AW35" s="873"/>
      <c r="AX35" s="873"/>
      <c r="AY35" s="873"/>
      <c r="AZ35" s="874">
        <v>0.9</v>
      </c>
      <c r="BA35" s="874"/>
      <c r="BB35" s="874"/>
      <c r="BC35" s="874"/>
      <c r="BD35" s="874"/>
      <c r="BE35" s="870" t="s">
        <v>368</v>
      </c>
      <c r="BF35" s="870"/>
      <c r="BG35" s="870"/>
      <c r="BH35" s="870"/>
      <c r="BI35" s="871"/>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15">
      <c r="A36" s="122">
        <v>9</v>
      </c>
      <c r="B36" s="797" t="s">
        <v>370</v>
      </c>
      <c r="C36" s="798"/>
      <c r="D36" s="798"/>
      <c r="E36" s="798"/>
      <c r="F36" s="798"/>
      <c r="G36" s="798"/>
      <c r="H36" s="798"/>
      <c r="I36" s="798"/>
      <c r="J36" s="798"/>
      <c r="K36" s="798"/>
      <c r="L36" s="798"/>
      <c r="M36" s="798"/>
      <c r="N36" s="798"/>
      <c r="O36" s="798"/>
      <c r="P36" s="799"/>
      <c r="Q36" s="800">
        <v>12</v>
      </c>
      <c r="R36" s="801"/>
      <c r="S36" s="801"/>
      <c r="T36" s="801"/>
      <c r="U36" s="801"/>
      <c r="V36" s="801">
        <v>10</v>
      </c>
      <c r="W36" s="801"/>
      <c r="X36" s="801"/>
      <c r="Y36" s="801"/>
      <c r="Z36" s="801"/>
      <c r="AA36" s="801">
        <v>2</v>
      </c>
      <c r="AB36" s="801"/>
      <c r="AC36" s="801"/>
      <c r="AD36" s="801"/>
      <c r="AE36" s="802"/>
      <c r="AF36" s="803">
        <v>2</v>
      </c>
      <c r="AG36" s="804"/>
      <c r="AH36" s="804"/>
      <c r="AI36" s="804"/>
      <c r="AJ36" s="805"/>
      <c r="AK36" s="872">
        <v>4</v>
      </c>
      <c r="AL36" s="873"/>
      <c r="AM36" s="873"/>
      <c r="AN36" s="873"/>
      <c r="AO36" s="873"/>
      <c r="AP36" s="873" t="s">
        <v>340</v>
      </c>
      <c r="AQ36" s="873"/>
      <c r="AR36" s="873"/>
      <c r="AS36" s="873"/>
      <c r="AT36" s="873"/>
      <c r="AU36" s="873" t="s">
        <v>330</v>
      </c>
      <c r="AV36" s="873"/>
      <c r="AW36" s="873"/>
      <c r="AX36" s="873"/>
      <c r="AY36" s="873"/>
      <c r="AZ36" s="874" t="s">
        <v>336</v>
      </c>
      <c r="BA36" s="874"/>
      <c r="BB36" s="874"/>
      <c r="BC36" s="874"/>
      <c r="BD36" s="874"/>
      <c r="BE36" s="870" t="s">
        <v>371</v>
      </c>
      <c r="BF36" s="870"/>
      <c r="BG36" s="870"/>
      <c r="BH36" s="870"/>
      <c r="BI36" s="871"/>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15">
      <c r="A37" s="122">
        <v>10</v>
      </c>
      <c r="B37" s="797" t="s">
        <v>372</v>
      </c>
      <c r="C37" s="798"/>
      <c r="D37" s="798"/>
      <c r="E37" s="798"/>
      <c r="F37" s="798"/>
      <c r="G37" s="798"/>
      <c r="H37" s="798"/>
      <c r="I37" s="798"/>
      <c r="J37" s="798"/>
      <c r="K37" s="798"/>
      <c r="L37" s="798"/>
      <c r="M37" s="798"/>
      <c r="N37" s="798"/>
      <c r="O37" s="798"/>
      <c r="P37" s="799"/>
      <c r="Q37" s="800">
        <v>439</v>
      </c>
      <c r="R37" s="801"/>
      <c r="S37" s="801"/>
      <c r="T37" s="801"/>
      <c r="U37" s="801"/>
      <c r="V37" s="801">
        <v>435</v>
      </c>
      <c r="W37" s="801"/>
      <c r="X37" s="801"/>
      <c r="Y37" s="801"/>
      <c r="Z37" s="801"/>
      <c r="AA37" s="801">
        <v>4</v>
      </c>
      <c r="AB37" s="801"/>
      <c r="AC37" s="801"/>
      <c r="AD37" s="801"/>
      <c r="AE37" s="802"/>
      <c r="AF37" s="803">
        <v>4</v>
      </c>
      <c r="AG37" s="804"/>
      <c r="AH37" s="804"/>
      <c r="AI37" s="804"/>
      <c r="AJ37" s="805"/>
      <c r="AK37" s="872">
        <v>268</v>
      </c>
      <c r="AL37" s="873"/>
      <c r="AM37" s="873"/>
      <c r="AN37" s="873"/>
      <c r="AO37" s="873"/>
      <c r="AP37" s="873">
        <v>3387</v>
      </c>
      <c r="AQ37" s="873"/>
      <c r="AR37" s="873"/>
      <c r="AS37" s="873"/>
      <c r="AT37" s="873"/>
      <c r="AU37" s="873">
        <v>3336</v>
      </c>
      <c r="AV37" s="873"/>
      <c r="AW37" s="873"/>
      <c r="AX37" s="873"/>
      <c r="AY37" s="873"/>
      <c r="AZ37" s="874" t="s">
        <v>336</v>
      </c>
      <c r="BA37" s="874"/>
      <c r="BB37" s="874"/>
      <c r="BC37" s="874"/>
      <c r="BD37" s="874"/>
      <c r="BE37" s="870" t="s">
        <v>373</v>
      </c>
      <c r="BF37" s="870"/>
      <c r="BG37" s="870"/>
      <c r="BH37" s="870"/>
      <c r="BI37" s="871"/>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15">
      <c r="A38" s="122">
        <v>11</v>
      </c>
      <c r="B38" s="797" t="s">
        <v>374</v>
      </c>
      <c r="C38" s="798"/>
      <c r="D38" s="798"/>
      <c r="E38" s="798"/>
      <c r="F38" s="798"/>
      <c r="G38" s="798"/>
      <c r="H38" s="798"/>
      <c r="I38" s="798"/>
      <c r="J38" s="798"/>
      <c r="K38" s="798"/>
      <c r="L38" s="798"/>
      <c r="M38" s="798"/>
      <c r="N38" s="798"/>
      <c r="O38" s="798"/>
      <c r="P38" s="799"/>
      <c r="Q38" s="800">
        <v>29</v>
      </c>
      <c r="R38" s="801"/>
      <c r="S38" s="801"/>
      <c r="T38" s="801"/>
      <c r="U38" s="801"/>
      <c r="V38" s="801">
        <v>29</v>
      </c>
      <c r="W38" s="801"/>
      <c r="X38" s="801"/>
      <c r="Y38" s="801"/>
      <c r="Z38" s="801"/>
      <c r="AA38" s="801">
        <v>1</v>
      </c>
      <c r="AB38" s="801"/>
      <c r="AC38" s="801"/>
      <c r="AD38" s="801"/>
      <c r="AE38" s="802"/>
      <c r="AF38" s="803">
        <v>1</v>
      </c>
      <c r="AG38" s="804"/>
      <c r="AH38" s="804"/>
      <c r="AI38" s="804"/>
      <c r="AJ38" s="805"/>
      <c r="AK38" s="872">
        <v>18</v>
      </c>
      <c r="AL38" s="873"/>
      <c r="AM38" s="873"/>
      <c r="AN38" s="873"/>
      <c r="AO38" s="873"/>
      <c r="AP38" s="873">
        <v>119</v>
      </c>
      <c r="AQ38" s="873"/>
      <c r="AR38" s="873"/>
      <c r="AS38" s="873"/>
      <c r="AT38" s="873"/>
      <c r="AU38" s="873">
        <v>119</v>
      </c>
      <c r="AV38" s="873"/>
      <c r="AW38" s="873"/>
      <c r="AX38" s="873"/>
      <c r="AY38" s="873"/>
      <c r="AZ38" s="874" t="s">
        <v>330</v>
      </c>
      <c r="BA38" s="874"/>
      <c r="BB38" s="874"/>
      <c r="BC38" s="874"/>
      <c r="BD38" s="874"/>
      <c r="BE38" s="870" t="s">
        <v>371</v>
      </c>
      <c r="BF38" s="870"/>
      <c r="BG38" s="870"/>
      <c r="BH38" s="870"/>
      <c r="BI38" s="871"/>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15">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15">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15">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15">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15">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15">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15">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15">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15">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15">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15">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15">
      <c r="A50" s="117">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15">
      <c r="A51" s="117">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15">
      <c r="A52" s="117">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15">
      <c r="A53" s="117">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15">
      <c r="A54" s="117">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15">
      <c r="A55" s="117">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15">
      <c r="A56" s="117">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15">
      <c r="A57" s="117">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15">
      <c r="A58" s="117">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15">
      <c r="A59" s="117">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15">
      <c r="A60" s="117">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
      <c r="A61" s="117">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15">
      <c r="A62" s="117">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375</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
      <c r="A63" s="120" t="s">
        <v>343</v>
      </c>
      <c r="B63" s="832" t="s">
        <v>376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3067</v>
      </c>
      <c r="AG63" s="884"/>
      <c r="AH63" s="884"/>
      <c r="AI63" s="884"/>
      <c r="AJ63" s="885"/>
      <c r="AK63" s="886"/>
      <c r="AL63" s="881"/>
      <c r="AM63" s="881"/>
      <c r="AN63" s="881"/>
      <c r="AO63" s="881"/>
      <c r="AP63" s="884">
        <v>34278</v>
      </c>
      <c r="AQ63" s="884"/>
      <c r="AR63" s="884"/>
      <c r="AS63" s="884"/>
      <c r="AT63" s="884"/>
      <c r="AU63" s="884">
        <v>21122</v>
      </c>
      <c r="AV63" s="884"/>
      <c r="AW63" s="884"/>
      <c r="AX63" s="884"/>
      <c r="AY63" s="884"/>
      <c r="AZ63" s="888"/>
      <c r="BA63" s="888"/>
      <c r="BB63" s="888"/>
      <c r="BC63" s="888"/>
      <c r="BD63" s="888"/>
      <c r="BE63" s="889"/>
      <c r="BF63" s="889"/>
      <c r="BG63" s="889"/>
      <c r="BH63" s="889"/>
      <c r="BI63" s="890"/>
      <c r="BJ63" s="891" t="s">
        <v>65</v>
      </c>
      <c r="BK63" s="892"/>
      <c r="BL63" s="892"/>
      <c r="BM63" s="892"/>
      <c r="BN63" s="893"/>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
      <c r="A65" s="108" t="s">
        <v>377</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15">
      <c r="A66" s="782" t="s">
        <v>378</v>
      </c>
      <c r="B66" s="783"/>
      <c r="C66" s="783"/>
      <c r="D66" s="783"/>
      <c r="E66" s="783"/>
      <c r="F66" s="783"/>
      <c r="G66" s="783"/>
      <c r="H66" s="783"/>
      <c r="I66" s="783"/>
      <c r="J66" s="783"/>
      <c r="K66" s="783"/>
      <c r="L66" s="783"/>
      <c r="M66" s="783"/>
      <c r="N66" s="783"/>
      <c r="O66" s="783"/>
      <c r="P66" s="784"/>
      <c r="Q66" s="759" t="s">
        <v>347</v>
      </c>
      <c r="R66" s="760"/>
      <c r="S66" s="760"/>
      <c r="T66" s="760"/>
      <c r="U66" s="761"/>
      <c r="V66" s="759" t="s">
        <v>379</v>
      </c>
      <c r="W66" s="760"/>
      <c r="X66" s="760"/>
      <c r="Y66" s="760"/>
      <c r="Z66" s="761"/>
      <c r="AA66" s="759" t="s">
        <v>350</v>
      </c>
      <c r="AB66" s="760"/>
      <c r="AC66" s="760"/>
      <c r="AD66" s="760"/>
      <c r="AE66" s="761"/>
      <c r="AF66" s="894" t="s">
        <v>351</v>
      </c>
      <c r="AG66" s="855"/>
      <c r="AH66" s="855"/>
      <c r="AI66" s="855"/>
      <c r="AJ66" s="895"/>
      <c r="AK66" s="759" t="s">
        <v>380</v>
      </c>
      <c r="AL66" s="783"/>
      <c r="AM66" s="783"/>
      <c r="AN66" s="783"/>
      <c r="AO66" s="784"/>
      <c r="AP66" s="759" t="s">
        <v>354</v>
      </c>
      <c r="AQ66" s="760"/>
      <c r="AR66" s="760"/>
      <c r="AS66" s="760"/>
      <c r="AT66" s="761"/>
      <c r="AU66" s="759" t="s">
        <v>381</v>
      </c>
      <c r="AV66" s="760"/>
      <c r="AW66" s="760"/>
      <c r="AX66" s="760"/>
      <c r="AY66" s="761"/>
      <c r="AZ66" s="759" t="s">
        <v>316</v>
      </c>
      <c r="BA66" s="760"/>
      <c r="BB66" s="760"/>
      <c r="BC66" s="760"/>
      <c r="BD66" s="771"/>
      <c r="BE66" s="121"/>
      <c r="BF66" s="121"/>
      <c r="BG66" s="121"/>
      <c r="BH66" s="121"/>
      <c r="BI66" s="121"/>
      <c r="BJ66" s="121"/>
      <c r="BK66" s="121"/>
      <c r="BL66" s="121"/>
      <c r="BM66" s="121"/>
      <c r="BN66" s="121"/>
      <c r="BO66" s="121"/>
      <c r="BP66" s="121"/>
      <c r="BQ66" s="118">
        <v>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15">
      <c r="A68" s="114">
        <v>1</v>
      </c>
      <c r="B68" s="911" t="s">
        <v>382</v>
      </c>
      <c r="C68" s="912"/>
      <c r="D68" s="912"/>
      <c r="E68" s="912"/>
      <c r="F68" s="912"/>
      <c r="G68" s="912"/>
      <c r="H68" s="912"/>
      <c r="I68" s="912"/>
      <c r="J68" s="912"/>
      <c r="K68" s="912"/>
      <c r="L68" s="912"/>
      <c r="M68" s="912"/>
      <c r="N68" s="912"/>
      <c r="O68" s="912"/>
      <c r="P68" s="913"/>
      <c r="Q68" s="914">
        <v>8789</v>
      </c>
      <c r="R68" s="908"/>
      <c r="S68" s="908"/>
      <c r="T68" s="908"/>
      <c r="U68" s="908"/>
      <c r="V68" s="908">
        <v>8666</v>
      </c>
      <c r="W68" s="908"/>
      <c r="X68" s="908"/>
      <c r="Y68" s="908"/>
      <c r="Z68" s="908"/>
      <c r="AA68" s="908">
        <v>124</v>
      </c>
      <c r="AB68" s="908"/>
      <c r="AC68" s="908"/>
      <c r="AD68" s="908"/>
      <c r="AE68" s="908"/>
      <c r="AF68" s="908">
        <v>124</v>
      </c>
      <c r="AG68" s="908"/>
      <c r="AH68" s="908"/>
      <c r="AI68" s="908"/>
      <c r="AJ68" s="908"/>
      <c r="AK68" s="908">
        <v>338</v>
      </c>
      <c r="AL68" s="908"/>
      <c r="AM68" s="908"/>
      <c r="AN68" s="908"/>
      <c r="AO68" s="908"/>
      <c r="AP68" s="908" t="s">
        <v>330</v>
      </c>
      <c r="AQ68" s="908"/>
      <c r="AR68" s="908"/>
      <c r="AS68" s="908"/>
      <c r="AT68" s="908"/>
      <c r="AU68" s="908" t="s">
        <v>383</v>
      </c>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15">
      <c r="A69" s="117">
        <v>2</v>
      </c>
      <c r="B69" s="915" t="s">
        <v>384</v>
      </c>
      <c r="C69" s="916"/>
      <c r="D69" s="916"/>
      <c r="E69" s="916"/>
      <c r="F69" s="916"/>
      <c r="G69" s="916"/>
      <c r="H69" s="916"/>
      <c r="I69" s="916"/>
      <c r="J69" s="916"/>
      <c r="K69" s="916"/>
      <c r="L69" s="916"/>
      <c r="M69" s="916"/>
      <c r="N69" s="916"/>
      <c r="O69" s="916"/>
      <c r="P69" s="917"/>
      <c r="Q69" s="918">
        <v>107</v>
      </c>
      <c r="R69" s="873"/>
      <c r="S69" s="873"/>
      <c r="T69" s="873"/>
      <c r="U69" s="873"/>
      <c r="V69" s="873">
        <v>88</v>
      </c>
      <c r="W69" s="873"/>
      <c r="X69" s="873"/>
      <c r="Y69" s="873"/>
      <c r="Z69" s="873"/>
      <c r="AA69" s="873">
        <v>19</v>
      </c>
      <c r="AB69" s="873"/>
      <c r="AC69" s="873"/>
      <c r="AD69" s="873"/>
      <c r="AE69" s="873"/>
      <c r="AF69" s="873">
        <v>19</v>
      </c>
      <c r="AG69" s="873"/>
      <c r="AH69" s="873"/>
      <c r="AI69" s="873"/>
      <c r="AJ69" s="873"/>
      <c r="AK69" s="873" t="s">
        <v>330</v>
      </c>
      <c r="AL69" s="873"/>
      <c r="AM69" s="873"/>
      <c r="AN69" s="873"/>
      <c r="AO69" s="873"/>
      <c r="AP69" s="873" t="s">
        <v>330</v>
      </c>
      <c r="AQ69" s="873"/>
      <c r="AR69" s="873"/>
      <c r="AS69" s="873"/>
      <c r="AT69" s="873"/>
      <c r="AU69" s="873" t="s">
        <v>336</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15">
      <c r="A70" s="117">
        <v>3</v>
      </c>
      <c r="B70" s="915" t="s">
        <v>385</v>
      </c>
      <c r="C70" s="916"/>
      <c r="D70" s="916"/>
      <c r="E70" s="916"/>
      <c r="F70" s="916"/>
      <c r="G70" s="916"/>
      <c r="H70" s="916"/>
      <c r="I70" s="916"/>
      <c r="J70" s="916"/>
      <c r="K70" s="916"/>
      <c r="L70" s="916"/>
      <c r="M70" s="916"/>
      <c r="N70" s="916"/>
      <c r="O70" s="916"/>
      <c r="P70" s="917"/>
      <c r="Q70" s="918">
        <v>165</v>
      </c>
      <c r="R70" s="873"/>
      <c r="S70" s="873"/>
      <c r="T70" s="873"/>
      <c r="U70" s="873"/>
      <c r="V70" s="873">
        <v>144</v>
      </c>
      <c r="W70" s="873"/>
      <c r="X70" s="873"/>
      <c r="Y70" s="873"/>
      <c r="Z70" s="873"/>
      <c r="AA70" s="873">
        <v>22</v>
      </c>
      <c r="AB70" s="873"/>
      <c r="AC70" s="873"/>
      <c r="AD70" s="873"/>
      <c r="AE70" s="873"/>
      <c r="AF70" s="873">
        <v>22</v>
      </c>
      <c r="AG70" s="873"/>
      <c r="AH70" s="873"/>
      <c r="AI70" s="873"/>
      <c r="AJ70" s="873"/>
      <c r="AK70" s="873">
        <v>35</v>
      </c>
      <c r="AL70" s="873"/>
      <c r="AM70" s="873"/>
      <c r="AN70" s="873"/>
      <c r="AO70" s="873"/>
      <c r="AP70" s="873" t="s">
        <v>340</v>
      </c>
      <c r="AQ70" s="873"/>
      <c r="AR70" s="873"/>
      <c r="AS70" s="873"/>
      <c r="AT70" s="873"/>
      <c r="AU70" s="873" t="s">
        <v>383</v>
      </c>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15">
      <c r="A71" s="117">
        <v>4</v>
      </c>
      <c r="B71" s="915" t="s">
        <v>386</v>
      </c>
      <c r="C71" s="916"/>
      <c r="D71" s="916"/>
      <c r="E71" s="916"/>
      <c r="F71" s="916"/>
      <c r="G71" s="916"/>
      <c r="H71" s="916"/>
      <c r="I71" s="916"/>
      <c r="J71" s="916"/>
      <c r="K71" s="916"/>
      <c r="L71" s="916"/>
      <c r="M71" s="916"/>
      <c r="N71" s="916"/>
      <c r="O71" s="916"/>
      <c r="P71" s="917"/>
      <c r="Q71" s="918">
        <v>540</v>
      </c>
      <c r="R71" s="873"/>
      <c r="S71" s="873"/>
      <c r="T71" s="873"/>
      <c r="U71" s="873"/>
      <c r="V71" s="873">
        <v>483</v>
      </c>
      <c r="W71" s="873"/>
      <c r="X71" s="873"/>
      <c r="Y71" s="873"/>
      <c r="Z71" s="873"/>
      <c r="AA71" s="873">
        <v>57</v>
      </c>
      <c r="AB71" s="873"/>
      <c r="AC71" s="873"/>
      <c r="AD71" s="873"/>
      <c r="AE71" s="873"/>
      <c r="AF71" s="873">
        <v>57</v>
      </c>
      <c r="AG71" s="873"/>
      <c r="AH71" s="873"/>
      <c r="AI71" s="873"/>
      <c r="AJ71" s="873"/>
      <c r="AK71" s="873" t="s">
        <v>340</v>
      </c>
      <c r="AL71" s="873"/>
      <c r="AM71" s="873"/>
      <c r="AN71" s="873"/>
      <c r="AO71" s="873"/>
      <c r="AP71" s="873" t="s">
        <v>330</v>
      </c>
      <c r="AQ71" s="873"/>
      <c r="AR71" s="873"/>
      <c r="AS71" s="873"/>
      <c r="AT71" s="873"/>
      <c r="AU71" s="873" t="s">
        <v>387</v>
      </c>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15">
      <c r="A72" s="117">
        <v>5</v>
      </c>
      <c r="B72" s="915" t="s">
        <v>388</v>
      </c>
      <c r="C72" s="916"/>
      <c r="D72" s="916"/>
      <c r="E72" s="916"/>
      <c r="F72" s="916"/>
      <c r="G72" s="916"/>
      <c r="H72" s="916"/>
      <c r="I72" s="916"/>
      <c r="J72" s="916"/>
      <c r="K72" s="916"/>
      <c r="L72" s="916"/>
      <c r="M72" s="916"/>
      <c r="N72" s="916"/>
      <c r="O72" s="916"/>
      <c r="P72" s="917"/>
      <c r="Q72" s="918">
        <v>152923</v>
      </c>
      <c r="R72" s="873"/>
      <c r="S72" s="873"/>
      <c r="T72" s="873"/>
      <c r="U72" s="873"/>
      <c r="V72" s="873">
        <v>149406</v>
      </c>
      <c r="W72" s="873"/>
      <c r="X72" s="873"/>
      <c r="Y72" s="873"/>
      <c r="Z72" s="873"/>
      <c r="AA72" s="873">
        <v>3517</v>
      </c>
      <c r="AB72" s="873"/>
      <c r="AC72" s="873"/>
      <c r="AD72" s="873"/>
      <c r="AE72" s="873"/>
      <c r="AF72" s="873">
        <v>3517</v>
      </c>
      <c r="AG72" s="873"/>
      <c r="AH72" s="873"/>
      <c r="AI72" s="873"/>
      <c r="AJ72" s="873"/>
      <c r="AK72" s="873">
        <v>1563</v>
      </c>
      <c r="AL72" s="873"/>
      <c r="AM72" s="873"/>
      <c r="AN72" s="873"/>
      <c r="AO72" s="873"/>
      <c r="AP72" s="873" t="s">
        <v>387</v>
      </c>
      <c r="AQ72" s="873"/>
      <c r="AR72" s="873"/>
      <c r="AS72" s="873"/>
      <c r="AT72" s="873"/>
      <c r="AU72" s="873" t="s">
        <v>383</v>
      </c>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15">
      <c r="A73" s="117">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15">
      <c r="A74" s="117">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15">
      <c r="A75" s="117">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121"/>
      <c r="BF75" s="121"/>
      <c r="BG75" s="121"/>
      <c r="BH75" s="121"/>
      <c r="BI75" s="121"/>
      <c r="BJ75" s="121"/>
      <c r="BK75" s="121"/>
      <c r="BL75" s="121"/>
      <c r="BM75" s="121"/>
      <c r="BN75" s="121"/>
      <c r="BO75" s="121"/>
      <c r="BP75" s="121"/>
      <c r="BQ75" s="118">
        <v>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15">
      <c r="A76" s="117">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15">
      <c r="A77" s="117">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15">
      <c r="A78" s="117">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15">
      <c r="A79" s="117">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15">
      <c r="A80" s="117">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15">
      <c r="A81" s="117">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15">
      <c r="A82" s="117">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15">
      <c r="A83" s="117">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15">
      <c r="A84" s="117">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15">
      <c r="A85" s="117">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15">
      <c r="A86" s="117">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15">
      <c r="A87" s="125">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
      <c r="A88" s="120" t="s">
        <v>343</v>
      </c>
      <c r="B88" s="832" t="s">
        <v>389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3739</v>
      </c>
      <c r="AG88" s="884"/>
      <c r="AH88" s="884"/>
      <c r="AI88" s="884"/>
      <c r="AJ88" s="884"/>
      <c r="AK88" s="881"/>
      <c r="AL88" s="881"/>
      <c r="AM88" s="881"/>
      <c r="AN88" s="881"/>
      <c r="AO88" s="881"/>
      <c r="AP88" s="884" t="s">
        <v>330</v>
      </c>
      <c r="AQ88" s="884"/>
      <c r="AR88" s="884"/>
      <c r="AS88" s="884"/>
      <c r="AT88" s="884"/>
      <c r="AU88" s="884" t="s">
        <v>340</v>
      </c>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343</v>
      </c>
      <c r="BR102" s="832" t="s">
        <v>390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42</v>
      </c>
      <c r="CS102" s="892"/>
      <c r="CT102" s="892"/>
      <c r="CU102" s="892"/>
      <c r="CV102" s="935"/>
      <c r="CW102" s="934" t="s">
        <v>336</v>
      </c>
      <c r="CX102" s="892"/>
      <c r="CY102" s="892"/>
      <c r="CZ102" s="892"/>
      <c r="DA102" s="935"/>
      <c r="DB102" s="934" t="s">
        <v>330</v>
      </c>
      <c r="DC102" s="892"/>
      <c r="DD102" s="892"/>
      <c r="DE102" s="892"/>
      <c r="DF102" s="935"/>
      <c r="DG102" s="934" t="s">
        <v>340</v>
      </c>
      <c r="DH102" s="892"/>
      <c r="DI102" s="892"/>
      <c r="DJ102" s="892"/>
      <c r="DK102" s="935"/>
      <c r="DL102" s="934" t="s">
        <v>336</v>
      </c>
      <c r="DM102" s="892"/>
      <c r="DN102" s="892"/>
      <c r="DO102" s="892"/>
      <c r="DP102" s="935"/>
      <c r="DQ102" s="934" t="s">
        <v>387</v>
      </c>
      <c r="DR102" s="892"/>
      <c r="DS102" s="892"/>
      <c r="DT102" s="892"/>
      <c r="DU102" s="935"/>
      <c r="DV102" s="958"/>
      <c r="DW102" s="959"/>
      <c r="DX102" s="959"/>
      <c r="DY102" s="959"/>
      <c r="DZ102" s="960"/>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391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392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393</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394</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3" t="s">
        <v>395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396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x14ac:dyDescent="0.15">
      <c r="A109" s="956" t="s">
        <v>397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398</v>
      </c>
      <c r="AB109" s="937"/>
      <c r="AC109" s="937"/>
      <c r="AD109" s="937"/>
      <c r="AE109" s="938"/>
      <c r="AF109" s="936" t="s">
        <v>244</v>
      </c>
      <c r="AG109" s="937"/>
      <c r="AH109" s="937"/>
      <c r="AI109" s="937"/>
      <c r="AJ109" s="938"/>
      <c r="AK109" s="936" t="s">
        <v>243</v>
      </c>
      <c r="AL109" s="937"/>
      <c r="AM109" s="937"/>
      <c r="AN109" s="937"/>
      <c r="AO109" s="938"/>
      <c r="AP109" s="936" t="s">
        <v>399</v>
      </c>
      <c r="AQ109" s="937"/>
      <c r="AR109" s="937"/>
      <c r="AS109" s="937"/>
      <c r="AT109" s="939"/>
      <c r="AU109" s="956" t="s">
        <v>397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398</v>
      </c>
      <c r="BR109" s="937"/>
      <c r="BS109" s="937"/>
      <c r="BT109" s="937"/>
      <c r="BU109" s="938"/>
      <c r="BV109" s="936" t="s">
        <v>244</v>
      </c>
      <c r="BW109" s="937"/>
      <c r="BX109" s="937"/>
      <c r="BY109" s="937"/>
      <c r="BZ109" s="938"/>
      <c r="CA109" s="936" t="s">
        <v>243</v>
      </c>
      <c r="CB109" s="937"/>
      <c r="CC109" s="937"/>
      <c r="CD109" s="937"/>
      <c r="CE109" s="938"/>
      <c r="CF109" s="957" t="s">
        <v>399</v>
      </c>
      <c r="CG109" s="957"/>
      <c r="CH109" s="957"/>
      <c r="CI109" s="957"/>
      <c r="CJ109" s="957"/>
      <c r="CK109" s="936" t="s">
        <v>400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398</v>
      </c>
      <c r="DH109" s="937"/>
      <c r="DI109" s="937"/>
      <c r="DJ109" s="937"/>
      <c r="DK109" s="938"/>
      <c r="DL109" s="936" t="s">
        <v>244</v>
      </c>
      <c r="DM109" s="937"/>
      <c r="DN109" s="937"/>
      <c r="DO109" s="937"/>
      <c r="DP109" s="938"/>
      <c r="DQ109" s="936" t="s">
        <v>243</v>
      </c>
      <c r="DR109" s="937"/>
      <c r="DS109" s="937"/>
      <c r="DT109" s="937"/>
      <c r="DU109" s="938"/>
      <c r="DV109" s="936" t="s">
        <v>399</v>
      </c>
      <c r="DW109" s="937"/>
      <c r="DX109" s="937"/>
      <c r="DY109" s="937"/>
      <c r="DZ109" s="939"/>
    </row>
    <row r="110" spans="1:131" s="102" customFormat="1" ht="26.25" customHeight="1" x14ac:dyDescent="0.15">
      <c r="A110" s="940" t="s">
        <v>401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3185848</v>
      </c>
      <c r="AB110" s="944"/>
      <c r="AC110" s="944"/>
      <c r="AD110" s="944"/>
      <c r="AE110" s="945"/>
      <c r="AF110" s="946">
        <v>3260629</v>
      </c>
      <c r="AG110" s="944"/>
      <c r="AH110" s="944"/>
      <c r="AI110" s="944"/>
      <c r="AJ110" s="945"/>
      <c r="AK110" s="946">
        <v>3254364</v>
      </c>
      <c r="AL110" s="944"/>
      <c r="AM110" s="944"/>
      <c r="AN110" s="944"/>
      <c r="AO110" s="945"/>
      <c r="AP110" s="947">
        <v>17.899999999999999</v>
      </c>
      <c r="AQ110" s="948"/>
      <c r="AR110" s="948"/>
      <c r="AS110" s="948"/>
      <c r="AT110" s="949"/>
      <c r="AU110" s="950" t="s">
        <v>402</v>
      </c>
      <c r="AV110" s="951"/>
      <c r="AW110" s="951"/>
      <c r="AX110" s="951"/>
      <c r="AY110" s="951"/>
      <c r="AZ110" s="992" t="s">
        <v>403</v>
      </c>
      <c r="BA110" s="941"/>
      <c r="BB110" s="941"/>
      <c r="BC110" s="941"/>
      <c r="BD110" s="941"/>
      <c r="BE110" s="941"/>
      <c r="BF110" s="941"/>
      <c r="BG110" s="941"/>
      <c r="BH110" s="941"/>
      <c r="BI110" s="941"/>
      <c r="BJ110" s="941"/>
      <c r="BK110" s="941"/>
      <c r="BL110" s="941"/>
      <c r="BM110" s="941"/>
      <c r="BN110" s="941"/>
      <c r="BO110" s="941"/>
      <c r="BP110" s="942"/>
      <c r="BQ110" s="978">
        <v>30553320</v>
      </c>
      <c r="BR110" s="979"/>
      <c r="BS110" s="979"/>
      <c r="BT110" s="979"/>
      <c r="BU110" s="979"/>
      <c r="BV110" s="979">
        <v>30935539</v>
      </c>
      <c r="BW110" s="979"/>
      <c r="BX110" s="979"/>
      <c r="BY110" s="979"/>
      <c r="BZ110" s="979"/>
      <c r="CA110" s="979">
        <v>30713502</v>
      </c>
      <c r="CB110" s="979"/>
      <c r="CC110" s="979"/>
      <c r="CD110" s="979"/>
      <c r="CE110" s="979"/>
      <c r="CF110" s="993">
        <v>168.9</v>
      </c>
      <c r="CG110" s="994"/>
      <c r="CH110" s="994"/>
      <c r="CI110" s="994"/>
      <c r="CJ110" s="994"/>
      <c r="CK110" s="995" t="s">
        <v>404</v>
      </c>
      <c r="CL110" s="996"/>
      <c r="CM110" s="975" t="s">
        <v>405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445415</v>
      </c>
      <c r="DH110" s="979"/>
      <c r="DI110" s="979"/>
      <c r="DJ110" s="979"/>
      <c r="DK110" s="979"/>
      <c r="DL110" s="979">
        <v>254543</v>
      </c>
      <c r="DM110" s="979"/>
      <c r="DN110" s="979"/>
      <c r="DO110" s="979"/>
      <c r="DP110" s="979"/>
      <c r="DQ110" s="979">
        <v>63671</v>
      </c>
      <c r="DR110" s="979"/>
      <c r="DS110" s="979"/>
      <c r="DT110" s="979"/>
      <c r="DU110" s="979"/>
      <c r="DV110" s="980">
        <v>0.4</v>
      </c>
      <c r="DW110" s="980"/>
      <c r="DX110" s="980"/>
      <c r="DY110" s="980"/>
      <c r="DZ110" s="981"/>
    </row>
    <row r="111" spans="1:131" s="102" customFormat="1" ht="26.25" customHeight="1" x14ac:dyDescent="0.15">
      <c r="A111" s="982" t="s">
        <v>406</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407</v>
      </c>
      <c r="AB111" s="986"/>
      <c r="AC111" s="986"/>
      <c r="AD111" s="986"/>
      <c r="AE111" s="987"/>
      <c r="AF111" s="988" t="s">
        <v>408</v>
      </c>
      <c r="AG111" s="986"/>
      <c r="AH111" s="986"/>
      <c r="AI111" s="986"/>
      <c r="AJ111" s="987"/>
      <c r="AK111" s="988" t="s">
        <v>251</v>
      </c>
      <c r="AL111" s="986"/>
      <c r="AM111" s="986"/>
      <c r="AN111" s="986"/>
      <c r="AO111" s="987"/>
      <c r="AP111" s="989" t="s">
        <v>409</v>
      </c>
      <c r="AQ111" s="990"/>
      <c r="AR111" s="990"/>
      <c r="AS111" s="990"/>
      <c r="AT111" s="991"/>
      <c r="AU111" s="952"/>
      <c r="AV111" s="953"/>
      <c r="AW111" s="953"/>
      <c r="AX111" s="953"/>
      <c r="AY111" s="953"/>
      <c r="AZ111" s="1001" t="s">
        <v>410</v>
      </c>
      <c r="BA111" s="1002"/>
      <c r="BB111" s="1002"/>
      <c r="BC111" s="1002"/>
      <c r="BD111" s="1002"/>
      <c r="BE111" s="1002"/>
      <c r="BF111" s="1002"/>
      <c r="BG111" s="1002"/>
      <c r="BH111" s="1002"/>
      <c r="BI111" s="1002"/>
      <c r="BJ111" s="1002"/>
      <c r="BK111" s="1002"/>
      <c r="BL111" s="1002"/>
      <c r="BM111" s="1002"/>
      <c r="BN111" s="1002"/>
      <c r="BO111" s="1002"/>
      <c r="BP111" s="1003"/>
      <c r="BQ111" s="971">
        <v>490898</v>
      </c>
      <c r="BR111" s="972"/>
      <c r="BS111" s="972"/>
      <c r="BT111" s="972"/>
      <c r="BU111" s="972"/>
      <c r="BV111" s="972">
        <v>290387</v>
      </c>
      <c r="BW111" s="972"/>
      <c r="BX111" s="972"/>
      <c r="BY111" s="972"/>
      <c r="BZ111" s="972"/>
      <c r="CA111" s="972">
        <v>91253</v>
      </c>
      <c r="CB111" s="972"/>
      <c r="CC111" s="972"/>
      <c r="CD111" s="972"/>
      <c r="CE111" s="972"/>
      <c r="CF111" s="966">
        <v>0.5</v>
      </c>
      <c r="CG111" s="967"/>
      <c r="CH111" s="967"/>
      <c r="CI111" s="967"/>
      <c r="CJ111" s="967"/>
      <c r="CK111" s="997"/>
      <c r="CL111" s="998"/>
      <c r="CM111" s="968" t="s">
        <v>411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65</v>
      </c>
      <c r="DH111" s="972"/>
      <c r="DI111" s="972"/>
      <c r="DJ111" s="972"/>
      <c r="DK111" s="972"/>
      <c r="DL111" s="972" t="s">
        <v>65</v>
      </c>
      <c r="DM111" s="972"/>
      <c r="DN111" s="972"/>
      <c r="DO111" s="972"/>
      <c r="DP111" s="972"/>
      <c r="DQ111" s="972" t="s">
        <v>408</v>
      </c>
      <c r="DR111" s="972"/>
      <c r="DS111" s="972"/>
      <c r="DT111" s="972"/>
      <c r="DU111" s="972"/>
      <c r="DV111" s="973" t="s">
        <v>408</v>
      </c>
      <c r="DW111" s="973"/>
      <c r="DX111" s="973"/>
      <c r="DY111" s="973"/>
      <c r="DZ111" s="974"/>
    </row>
    <row r="112" spans="1:131" s="102" customFormat="1" ht="26.25" customHeight="1" x14ac:dyDescent="0.15">
      <c r="A112" s="1004" t="s">
        <v>412</v>
      </c>
      <c r="B112" s="1005"/>
      <c r="C112" s="1002" t="s">
        <v>413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407</v>
      </c>
      <c r="AB112" s="1011"/>
      <c r="AC112" s="1011"/>
      <c r="AD112" s="1011"/>
      <c r="AE112" s="1012"/>
      <c r="AF112" s="1013" t="s">
        <v>407</v>
      </c>
      <c r="AG112" s="1011"/>
      <c r="AH112" s="1011"/>
      <c r="AI112" s="1011"/>
      <c r="AJ112" s="1012"/>
      <c r="AK112" s="1013" t="s">
        <v>409</v>
      </c>
      <c r="AL112" s="1011"/>
      <c r="AM112" s="1011"/>
      <c r="AN112" s="1011"/>
      <c r="AO112" s="1012"/>
      <c r="AP112" s="1014" t="s">
        <v>251</v>
      </c>
      <c r="AQ112" s="1015"/>
      <c r="AR112" s="1015"/>
      <c r="AS112" s="1015"/>
      <c r="AT112" s="1016"/>
      <c r="AU112" s="952"/>
      <c r="AV112" s="953"/>
      <c r="AW112" s="953"/>
      <c r="AX112" s="953"/>
      <c r="AY112" s="953"/>
      <c r="AZ112" s="1001" t="s">
        <v>414</v>
      </c>
      <c r="BA112" s="1002"/>
      <c r="BB112" s="1002"/>
      <c r="BC112" s="1002"/>
      <c r="BD112" s="1002"/>
      <c r="BE112" s="1002"/>
      <c r="BF112" s="1002"/>
      <c r="BG112" s="1002"/>
      <c r="BH112" s="1002"/>
      <c r="BI112" s="1002"/>
      <c r="BJ112" s="1002"/>
      <c r="BK112" s="1002"/>
      <c r="BL112" s="1002"/>
      <c r="BM112" s="1002"/>
      <c r="BN112" s="1002"/>
      <c r="BO112" s="1002"/>
      <c r="BP112" s="1003"/>
      <c r="BQ112" s="971">
        <v>23064123</v>
      </c>
      <c r="BR112" s="972"/>
      <c r="BS112" s="972"/>
      <c r="BT112" s="972"/>
      <c r="BU112" s="972"/>
      <c r="BV112" s="972">
        <v>21866143</v>
      </c>
      <c r="BW112" s="972"/>
      <c r="BX112" s="972"/>
      <c r="BY112" s="972"/>
      <c r="BZ112" s="972"/>
      <c r="CA112" s="972">
        <v>21121992</v>
      </c>
      <c r="CB112" s="972"/>
      <c r="CC112" s="972"/>
      <c r="CD112" s="972"/>
      <c r="CE112" s="972"/>
      <c r="CF112" s="966">
        <v>116.1</v>
      </c>
      <c r="CG112" s="967"/>
      <c r="CH112" s="967"/>
      <c r="CI112" s="967"/>
      <c r="CJ112" s="967"/>
      <c r="CK112" s="997"/>
      <c r="CL112" s="998"/>
      <c r="CM112" s="968" t="s">
        <v>415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251</v>
      </c>
      <c r="DH112" s="972"/>
      <c r="DI112" s="972"/>
      <c r="DJ112" s="972"/>
      <c r="DK112" s="972"/>
      <c r="DL112" s="972" t="s">
        <v>65</v>
      </c>
      <c r="DM112" s="972"/>
      <c r="DN112" s="972"/>
      <c r="DO112" s="972"/>
      <c r="DP112" s="972"/>
      <c r="DQ112" s="972" t="s">
        <v>408</v>
      </c>
      <c r="DR112" s="972"/>
      <c r="DS112" s="972"/>
      <c r="DT112" s="972"/>
      <c r="DU112" s="972"/>
      <c r="DV112" s="973" t="s">
        <v>408</v>
      </c>
      <c r="DW112" s="973"/>
      <c r="DX112" s="973"/>
      <c r="DY112" s="973"/>
      <c r="DZ112" s="974"/>
    </row>
    <row r="113" spans="1:130" s="102" customFormat="1" ht="26.25" customHeight="1" x14ac:dyDescent="0.15">
      <c r="A113" s="1006"/>
      <c r="B113" s="1007"/>
      <c r="C113" s="1002" t="s">
        <v>416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1576210</v>
      </c>
      <c r="AB113" s="986"/>
      <c r="AC113" s="986"/>
      <c r="AD113" s="986"/>
      <c r="AE113" s="987"/>
      <c r="AF113" s="988">
        <v>1535656</v>
      </c>
      <c r="AG113" s="986"/>
      <c r="AH113" s="986"/>
      <c r="AI113" s="986"/>
      <c r="AJ113" s="987"/>
      <c r="AK113" s="988">
        <v>1503863</v>
      </c>
      <c r="AL113" s="986"/>
      <c r="AM113" s="986"/>
      <c r="AN113" s="986"/>
      <c r="AO113" s="987"/>
      <c r="AP113" s="989">
        <v>8.3000000000000007</v>
      </c>
      <c r="AQ113" s="990"/>
      <c r="AR113" s="990"/>
      <c r="AS113" s="990"/>
      <c r="AT113" s="991"/>
      <c r="AU113" s="952"/>
      <c r="AV113" s="953"/>
      <c r="AW113" s="953"/>
      <c r="AX113" s="953"/>
      <c r="AY113" s="953"/>
      <c r="AZ113" s="1001" t="s">
        <v>417</v>
      </c>
      <c r="BA113" s="1002"/>
      <c r="BB113" s="1002"/>
      <c r="BC113" s="1002"/>
      <c r="BD113" s="1002"/>
      <c r="BE113" s="1002"/>
      <c r="BF113" s="1002"/>
      <c r="BG113" s="1002"/>
      <c r="BH113" s="1002"/>
      <c r="BI113" s="1002"/>
      <c r="BJ113" s="1002"/>
      <c r="BK113" s="1002"/>
      <c r="BL113" s="1002"/>
      <c r="BM113" s="1002"/>
      <c r="BN113" s="1002"/>
      <c r="BO113" s="1002"/>
      <c r="BP113" s="1003"/>
      <c r="BQ113" s="971" t="s">
        <v>409</v>
      </c>
      <c r="BR113" s="972"/>
      <c r="BS113" s="972"/>
      <c r="BT113" s="972"/>
      <c r="BU113" s="972"/>
      <c r="BV113" s="972" t="s">
        <v>408</v>
      </c>
      <c r="BW113" s="972"/>
      <c r="BX113" s="972"/>
      <c r="BY113" s="972"/>
      <c r="BZ113" s="972"/>
      <c r="CA113" s="972" t="s">
        <v>407</v>
      </c>
      <c r="CB113" s="972"/>
      <c r="CC113" s="972"/>
      <c r="CD113" s="972"/>
      <c r="CE113" s="972"/>
      <c r="CF113" s="966" t="s">
        <v>409</v>
      </c>
      <c r="CG113" s="967"/>
      <c r="CH113" s="967"/>
      <c r="CI113" s="967"/>
      <c r="CJ113" s="967"/>
      <c r="CK113" s="997"/>
      <c r="CL113" s="998"/>
      <c r="CM113" s="968" t="s">
        <v>418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251</v>
      </c>
      <c r="DH113" s="1011"/>
      <c r="DI113" s="1011"/>
      <c r="DJ113" s="1011"/>
      <c r="DK113" s="1012"/>
      <c r="DL113" s="1013" t="s">
        <v>409</v>
      </c>
      <c r="DM113" s="1011"/>
      <c r="DN113" s="1011"/>
      <c r="DO113" s="1011"/>
      <c r="DP113" s="1012"/>
      <c r="DQ113" s="1013" t="s">
        <v>408</v>
      </c>
      <c r="DR113" s="1011"/>
      <c r="DS113" s="1011"/>
      <c r="DT113" s="1011"/>
      <c r="DU113" s="1012"/>
      <c r="DV113" s="1014" t="s">
        <v>408</v>
      </c>
      <c r="DW113" s="1015"/>
      <c r="DX113" s="1015"/>
      <c r="DY113" s="1015"/>
      <c r="DZ113" s="1016"/>
    </row>
    <row r="114" spans="1:130" s="102" customFormat="1" ht="26.25" customHeight="1" x14ac:dyDescent="0.15">
      <c r="A114" s="1006"/>
      <c r="B114" s="1007"/>
      <c r="C114" s="1002" t="s">
        <v>419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251</v>
      </c>
      <c r="AB114" s="1011"/>
      <c r="AC114" s="1011"/>
      <c r="AD114" s="1011"/>
      <c r="AE114" s="1012"/>
      <c r="AF114" s="1013" t="s">
        <v>65</v>
      </c>
      <c r="AG114" s="1011"/>
      <c r="AH114" s="1011"/>
      <c r="AI114" s="1011"/>
      <c r="AJ114" s="1012"/>
      <c r="AK114" s="1013" t="s">
        <v>407</v>
      </c>
      <c r="AL114" s="1011"/>
      <c r="AM114" s="1011"/>
      <c r="AN114" s="1011"/>
      <c r="AO114" s="1012"/>
      <c r="AP114" s="1014" t="s">
        <v>408</v>
      </c>
      <c r="AQ114" s="1015"/>
      <c r="AR114" s="1015"/>
      <c r="AS114" s="1015"/>
      <c r="AT114" s="1016"/>
      <c r="AU114" s="952"/>
      <c r="AV114" s="953"/>
      <c r="AW114" s="953"/>
      <c r="AX114" s="953"/>
      <c r="AY114" s="953"/>
      <c r="AZ114" s="1001" t="s">
        <v>420</v>
      </c>
      <c r="BA114" s="1002"/>
      <c r="BB114" s="1002"/>
      <c r="BC114" s="1002"/>
      <c r="BD114" s="1002"/>
      <c r="BE114" s="1002"/>
      <c r="BF114" s="1002"/>
      <c r="BG114" s="1002"/>
      <c r="BH114" s="1002"/>
      <c r="BI114" s="1002"/>
      <c r="BJ114" s="1002"/>
      <c r="BK114" s="1002"/>
      <c r="BL114" s="1002"/>
      <c r="BM114" s="1002"/>
      <c r="BN114" s="1002"/>
      <c r="BO114" s="1002"/>
      <c r="BP114" s="1003"/>
      <c r="BQ114" s="971">
        <v>5992550</v>
      </c>
      <c r="BR114" s="972"/>
      <c r="BS114" s="972"/>
      <c r="BT114" s="972"/>
      <c r="BU114" s="972"/>
      <c r="BV114" s="972">
        <v>5720142</v>
      </c>
      <c r="BW114" s="972"/>
      <c r="BX114" s="972"/>
      <c r="BY114" s="972"/>
      <c r="BZ114" s="972"/>
      <c r="CA114" s="972">
        <v>5795174</v>
      </c>
      <c r="CB114" s="972"/>
      <c r="CC114" s="972"/>
      <c r="CD114" s="972"/>
      <c r="CE114" s="972"/>
      <c r="CF114" s="966">
        <v>31.9</v>
      </c>
      <c r="CG114" s="967"/>
      <c r="CH114" s="967"/>
      <c r="CI114" s="967"/>
      <c r="CJ114" s="967"/>
      <c r="CK114" s="997"/>
      <c r="CL114" s="998"/>
      <c r="CM114" s="968" t="s">
        <v>421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409</v>
      </c>
      <c r="DH114" s="1011"/>
      <c r="DI114" s="1011"/>
      <c r="DJ114" s="1011"/>
      <c r="DK114" s="1012"/>
      <c r="DL114" s="1013" t="s">
        <v>409</v>
      </c>
      <c r="DM114" s="1011"/>
      <c r="DN114" s="1011"/>
      <c r="DO114" s="1011"/>
      <c r="DP114" s="1012"/>
      <c r="DQ114" s="1013" t="s">
        <v>408</v>
      </c>
      <c r="DR114" s="1011"/>
      <c r="DS114" s="1011"/>
      <c r="DT114" s="1011"/>
      <c r="DU114" s="1012"/>
      <c r="DV114" s="1014" t="s">
        <v>408</v>
      </c>
      <c r="DW114" s="1015"/>
      <c r="DX114" s="1015"/>
      <c r="DY114" s="1015"/>
      <c r="DZ114" s="1016"/>
    </row>
    <row r="115" spans="1:130" s="102" customFormat="1" ht="26.25" customHeight="1" x14ac:dyDescent="0.15">
      <c r="A115" s="1006"/>
      <c r="B115" s="1007"/>
      <c r="C115" s="1002" t="s">
        <v>422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200578</v>
      </c>
      <c r="AB115" s="986"/>
      <c r="AC115" s="986"/>
      <c r="AD115" s="986"/>
      <c r="AE115" s="987"/>
      <c r="AF115" s="988">
        <v>200526</v>
      </c>
      <c r="AG115" s="986"/>
      <c r="AH115" s="986"/>
      <c r="AI115" s="986"/>
      <c r="AJ115" s="987"/>
      <c r="AK115" s="988">
        <v>199143</v>
      </c>
      <c r="AL115" s="986"/>
      <c r="AM115" s="986"/>
      <c r="AN115" s="986"/>
      <c r="AO115" s="987"/>
      <c r="AP115" s="989">
        <v>1.1000000000000001</v>
      </c>
      <c r="AQ115" s="990"/>
      <c r="AR115" s="990"/>
      <c r="AS115" s="990"/>
      <c r="AT115" s="991"/>
      <c r="AU115" s="952"/>
      <c r="AV115" s="953"/>
      <c r="AW115" s="953"/>
      <c r="AX115" s="953"/>
      <c r="AY115" s="953"/>
      <c r="AZ115" s="1001" t="s">
        <v>423</v>
      </c>
      <c r="BA115" s="1002"/>
      <c r="BB115" s="1002"/>
      <c r="BC115" s="1002"/>
      <c r="BD115" s="1002"/>
      <c r="BE115" s="1002"/>
      <c r="BF115" s="1002"/>
      <c r="BG115" s="1002"/>
      <c r="BH115" s="1002"/>
      <c r="BI115" s="1002"/>
      <c r="BJ115" s="1002"/>
      <c r="BK115" s="1002"/>
      <c r="BL115" s="1002"/>
      <c r="BM115" s="1002"/>
      <c r="BN115" s="1002"/>
      <c r="BO115" s="1002"/>
      <c r="BP115" s="1003"/>
      <c r="BQ115" s="971" t="s">
        <v>409</v>
      </c>
      <c r="BR115" s="972"/>
      <c r="BS115" s="972"/>
      <c r="BT115" s="972"/>
      <c r="BU115" s="972"/>
      <c r="BV115" s="972" t="s">
        <v>409</v>
      </c>
      <c r="BW115" s="972"/>
      <c r="BX115" s="972"/>
      <c r="BY115" s="972"/>
      <c r="BZ115" s="972"/>
      <c r="CA115" s="972" t="s">
        <v>408</v>
      </c>
      <c r="CB115" s="972"/>
      <c r="CC115" s="972"/>
      <c r="CD115" s="972"/>
      <c r="CE115" s="972"/>
      <c r="CF115" s="966" t="s">
        <v>409</v>
      </c>
      <c r="CG115" s="967"/>
      <c r="CH115" s="967"/>
      <c r="CI115" s="967"/>
      <c r="CJ115" s="967"/>
      <c r="CK115" s="997"/>
      <c r="CL115" s="998"/>
      <c r="CM115" s="1001" t="s">
        <v>424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408</v>
      </c>
      <c r="DH115" s="1011"/>
      <c r="DI115" s="1011"/>
      <c r="DJ115" s="1011"/>
      <c r="DK115" s="1012"/>
      <c r="DL115" s="1013" t="s">
        <v>409</v>
      </c>
      <c r="DM115" s="1011"/>
      <c r="DN115" s="1011"/>
      <c r="DO115" s="1011"/>
      <c r="DP115" s="1012"/>
      <c r="DQ115" s="1013" t="s">
        <v>407</v>
      </c>
      <c r="DR115" s="1011"/>
      <c r="DS115" s="1011"/>
      <c r="DT115" s="1011"/>
      <c r="DU115" s="1012"/>
      <c r="DV115" s="1014" t="s">
        <v>409</v>
      </c>
      <c r="DW115" s="1015"/>
      <c r="DX115" s="1015"/>
      <c r="DY115" s="1015"/>
      <c r="DZ115" s="1016"/>
    </row>
    <row r="116" spans="1:130" s="102" customFormat="1" ht="26.25" customHeight="1" x14ac:dyDescent="0.15">
      <c r="A116" s="1008"/>
      <c r="B116" s="1009"/>
      <c r="C116" s="1017" t="s">
        <v>425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408</v>
      </c>
      <c r="AB116" s="1011"/>
      <c r="AC116" s="1011"/>
      <c r="AD116" s="1011"/>
      <c r="AE116" s="1012"/>
      <c r="AF116" s="1013" t="s">
        <v>408</v>
      </c>
      <c r="AG116" s="1011"/>
      <c r="AH116" s="1011"/>
      <c r="AI116" s="1011"/>
      <c r="AJ116" s="1012"/>
      <c r="AK116" s="1013" t="s">
        <v>409</v>
      </c>
      <c r="AL116" s="1011"/>
      <c r="AM116" s="1011"/>
      <c r="AN116" s="1011"/>
      <c r="AO116" s="1012"/>
      <c r="AP116" s="1014" t="s">
        <v>251</v>
      </c>
      <c r="AQ116" s="1015"/>
      <c r="AR116" s="1015"/>
      <c r="AS116" s="1015"/>
      <c r="AT116" s="1016"/>
      <c r="AU116" s="952"/>
      <c r="AV116" s="953"/>
      <c r="AW116" s="953"/>
      <c r="AX116" s="953"/>
      <c r="AY116" s="953"/>
      <c r="AZ116" s="1019" t="s">
        <v>426</v>
      </c>
      <c r="BA116" s="1020"/>
      <c r="BB116" s="1020"/>
      <c r="BC116" s="1020"/>
      <c r="BD116" s="1020"/>
      <c r="BE116" s="1020"/>
      <c r="BF116" s="1020"/>
      <c r="BG116" s="1020"/>
      <c r="BH116" s="1020"/>
      <c r="BI116" s="1020"/>
      <c r="BJ116" s="1020"/>
      <c r="BK116" s="1020"/>
      <c r="BL116" s="1020"/>
      <c r="BM116" s="1020"/>
      <c r="BN116" s="1020"/>
      <c r="BO116" s="1020"/>
      <c r="BP116" s="1021"/>
      <c r="BQ116" s="971" t="s">
        <v>408</v>
      </c>
      <c r="BR116" s="972"/>
      <c r="BS116" s="972"/>
      <c r="BT116" s="972"/>
      <c r="BU116" s="972"/>
      <c r="BV116" s="972" t="s">
        <v>251</v>
      </c>
      <c r="BW116" s="972"/>
      <c r="BX116" s="972"/>
      <c r="BY116" s="972"/>
      <c r="BZ116" s="972"/>
      <c r="CA116" s="972" t="s">
        <v>409</v>
      </c>
      <c r="CB116" s="972"/>
      <c r="CC116" s="972"/>
      <c r="CD116" s="972"/>
      <c r="CE116" s="972"/>
      <c r="CF116" s="966" t="s">
        <v>65</v>
      </c>
      <c r="CG116" s="967"/>
      <c r="CH116" s="967"/>
      <c r="CI116" s="967"/>
      <c r="CJ116" s="967"/>
      <c r="CK116" s="997"/>
      <c r="CL116" s="998"/>
      <c r="CM116" s="968" t="s">
        <v>427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45483</v>
      </c>
      <c r="DH116" s="1011"/>
      <c r="DI116" s="1011"/>
      <c r="DJ116" s="1011"/>
      <c r="DK116" s="1012"/>
      <c r="DL116" s="1013">
        <v>35844</v>
      </c>
      <c r="DM116" s="1011"/>
      <c r="DN116" s="1011"/>
      <c r="DO116" s="1011"/>
      <c r="DP116" s="1012"/>
      <c r="DQ116" s="1013">
        <v>27582</v>
      </c>
      <c r="DR116" s="1011"/>
      <c r="DS116" s="1011"/>
      <c r="DT116" s="1011"/>
      <c r="DU116" s="1012"/>
      <c r="DV116" s="1014">
        <v>0.2</v>
      </c>
      <c r="DW116" s="1015"/>
      <c r="DX116" s="1015"/>
      <c r="DY116" s="1015"/>
      <c r="DZ116" s="1016"/>
    </row>
    <row r="117" spans="1:130" s="102" customFormat="1" ht="26.25" customHeight="1" x14ac:dyDescent="0.15">
      <c r="A117" s="956" t="s">
        <v>125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428</v>
      </c>
      <c r="Z117" s="938"/>
      <c r="AA117" s="1028">
        <v>4962636</v>
      </c>
      <c r="AB117" s="1029"/>
      <c r="AC117" s="1029"/>
      <c r="AD117" s="1029"/>
      <c r="AE117" s="1030"/>
      <c r="AF117" s="1031">
        <v>4996811</v>
      </c>
      <c r="AG117" s="1029"/>
      <c r="AH117" s="1029"/>
      <c r="AI117" s="1029"/>
      <c r="AJ117" s="1030"/>
      <c r="AK117" s="1031">
        <v>4957370</v>
      </c>
      <c r="AL117" s="1029"/>
      <c r="AM117" s="1029"/>
      <c r="AN117" s="1029"/>
      <c r="AO117" s="1030"/>
      <c r="AP117" s="1032"/>
      <c r="AQ117" s="1033"/>
      <c r="AR117" s="1033"/>
      <c r="AS117" s="1033"/>
      <c r="AT117" s="1034"/>
      <c r="AU117" s="952"/>
      <c r="AV117" s="953"/>
      <c r="AW117" s="953"/>
      <c r="AX117" s="953"/>
      <c r="AY117" s="953"/>
      <c r="AZ117" s="1019" t="s">
        <v>429</v>
      </c>
      <c r="BA117" s="1020"/>
      <c r="BB117" s="1020"/>
      <c r="BC117" s="1020"/>
      <c r="BD117" s="1020"/>
      <c r="BE117" s="1020"/>
      <c r="BF117" s="1020"/>
      <c r="BG117" s="1020"/>
      <c r="BH117" s="1020"/>
      <c r="BI117" s="1020"/>
      <c r="BJ117" s="1020"/>
      <c r="BK117" s="1020"/>
      <c r="BL117" s="1020"/>
      <c r="BM117" s="1020"/>
      <c r="BN117" s="1020"/>
      <c r="BO117" s="1020"/>
      <c r="BP117" s="1021"/>
      <c r="BQ117" s="971" t="s">
        <v>408</v>
      </c>
      <c r="BR117" s="972"/>
      <c r="BS117" s="972"/>
      <c r="BT117" s="972"/>
      <c r="BU117" s="972"/>
      <c r="BV117" s="972" t="s">
        <v>65</v>
      </c>
      <c r="BW117" s="972"/>
      <c r="BX117" s="972"/>
      <c r="BY117" s="972"/>
      <c r="BZ117" s="972"/>
      <c r="CA117" s="972" t="s">
        <v>408</v>
      </c>
      <c r="CB117" s="972"/>
      <c r="CC117" s="972"/>
      <c r="CD117" s="972"/>
      <c r="CE117" s="972"/>
      <c r="CF117" s="966" t="s">
        <v>408</v>
      </c>
      <c r="CG117" s="967"/>
      <c r="CH117" s="967"/>
      <c r="CI117" s="967"/>
      <c r="CJ117" s="967"/>
      <c r="CK117" s="997"/>
      <c r="CL117" s="998"/>
      <c r="CM117" s="968" t="s">
        <v>430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408</v>
      </c>
      <c r="DH117" s="1011"/>
      <c r="DI117" s="1011"/>
      <c r="DJ117" s="1011"/>
      <c r="DK117" s="1012"/>
      <c r="DL117" s="1013" t="s">
        <v>408</v>
      </c>
      <c r="DM117" s="1011"/>
      <c r="DN117" s="1011"/>
      <c r="DO117" s="1011"/>
      <c r="DP117" s="1012"/>
      <c r="DQ117" s="1013" t="s">
        <v>65</v>
      </c>
      <c r="DR117" s="1011"/>
      <c r="DS117" s="1011"/>
      <c r="DT117" s="1011"/>
      <c r="DU117" s="1012"/>
      <c r="DV117" s="1014" t="s">
        <v>408</v>
      </c>
      <c r="DW117" s="1015"/>
      <c r="DX117" s="1015"/>
      <c r="DY117" s="1015"/>
      <c r="DZ117" s="1016"/>
    </row>
    <row r="118" spans="1:130" s="102" customFormat="1" ht="26.25" customHeight="1" x14ac:dyDescent="0.15">
      <c r="A118" s="956" t="s">
        <v>400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398</v>
      </c>
      <c r="AB118" s="937"/>
      <c r="AC118" s="937"/>
      <c r="AD118" s="937"/>
      <c r="AE118" s="938"/>
      <c r="AF118" s="936" t="s">
        <v>244</v>
      </c>
      <c r="AG118" s="937"/>
      <c r="AH118" s="937"/>
      <c r="AI118" s="937"/>
      <c r="AJ118" s="938"/>
      <c r="AK118" s="936" t="s">
        <v>243</v>
      </c>
      <c r="AL118" s="937"/>
      <c r="AM118" s="937"/>
      <c r="AN118" s="937"/>
      <c r="AO118" s="938"/>
      <c r="AP118" s="1023" t="s">
        <v>399</v>
      </c>
      <c r="AQ118" s="1024"/>
      <c r="AR118" s="1024"/>
      <c r="AS118" s="1024"/>
      <c r="AT118" s="1025"/>
      <c r="AU118" s="952"/>
      <c r="AV118" s="953"/>
      <c r="AW118" s="953"/>
      <c r="AX118" s="953"/>
      <c r="AY118" s="953"/>
      <c r="AZ118" s="1026" t="s">
        <v>431</v>
      </c>
      <c r="BA118" s="1017"/>
      <c r="BB118" s="1017"/>
      <c r="BC118" s="1017"/>
      <c r="BD118" s="1017"/>
      <c r="BE118" s="1017"/>
      <c r="BF118" s="1017"/>
      <c r="BG118" s="1017"/>
      <c r="BH118" s="1017"/>
      <c r="BI118" s="1017"/>
      <c r="BJ118" s="1017"/>
      <c r="BK118" s="1017"/>
      <c r="BL118" s="1017"/>
      <c r="BM118" s="1017"/>
      <c r="BN118" s="1017"/>
      <c r="BO118" s="1017"/>
      <c r="BP118" s="1018"/>
      <c r="BQ118" s="1049" t="s">
        <v>408</v>
      </c>
      <c r="BR118" s="1050"/>
      <c r="BS118" s="1050"/>
      <c r="BT118" s="1050"/>
      <c r="BU118" s="1050"/>
      <c r="BV118" s="1050" t="s">
        <v>408</v>
      </c>
      <c r="BW118" s="1050"/>
      <c r="BX118" s="1050"/>
      <c r="BY118" s="1050"/>
      <c r="BZ118" s="1050"/>
      <c r="CA118" s="1050" t="s">
        <v>408</v>
      </c>
      <c r="CB118" s="1050"/>
      <c r="CC118" s="1050"/>
      <c r="CD118" s="1050"/>
      <c r="CE118" s="1050"/>
      <c r="CF118" s="966" t="s">
        <v>408</v>
      </c>
      <c r="CG118" s="967"/>
      <c r="CH118" s="967"/>
      <c r="CI118" s="967"/>
      <c r="CJ118" s="967"/>
      <c r="CK118" s="997"/>
      <c r="CL118" s="998"/>
      <c r="CM118" s="968" t="s">
        <v>432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408</v>
      </c>
      <c r="DH118" s="1011"/>
      <c r="DI118" s="1011"/>
      <c r="DJ118" s="1011"/>
      <c r="DK118" s="1012"/>
      <c r="DL118" s="1013" t="s">
        <v>408</v>
      </c>
      <c r="DM118" s="1011"/>
      <c r="DN118" s="1011"/>
      <c r="DO118" s="1011"/>
      <c r="DP118" s="1012"/>
      <c r="DQ118" s="1013" t="s">
        <v>408</v>
      </c>
      <c r="DR118" s="1011"/>
      <c r="DS118" s="1011"/>
      <c r="DT118" s="1011"/>
      <c r="DU118" s="1012"/>
      <c r="DV118" s="1014" t="s">
        <v>65</v>
      </c>
      <c r="DW118" s="1015"/>
      <c r="DX118" s="1015"/>
      <c r="DY118" s="1015"/>
      <c r="DZ118" s="1016"/>
    </row>
    <row r="119" spans="1:130" s="102" customFormat="1" ht="26.25" customHeight="1" x14ac:dyDescent="0.15">
      <c r="A119" s="1110" t="s">
        <v>404</v>
      </c>
      <c r="B119" s="996"/>
      <c r="C119" s="975" t="s">
        <v>405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190872</v>
      </c>
      <c r="AB119" s="944"/>
      <c r="AC119" s="944"/>
      <c r="AD119" s="944"/>
      <c r="AE119" s="945"/>
      <c r="AF119" s="946">
        <v>190872</v>
      </c>
      <c r="AG119" s="944"/>
      <c r="AH119" s="944"/>
      <c r="AI119" s="944"/>
      <c r="AJ119" s="945"/>
      <c r="AK119" s="946">
        <v>190872</v>
      </c>
      <c r="AL119" s="944"/>
      <c r="AM119" s="944"/>
      <c r="AN119" s="944"/>
      <c r="AO119" s="945"/>
      <c r="AP119" s="947">
        <v>1</v>
      </c>
      <c r="AQ119" s="948"/>
      <c r="AR119" s="948"/>
      <c r="AS119" s="948"/>
      <c r="AT119" s="949"/>
      <c r="AU119" s="954"/>
      <c r="AV119" s="955"/>
      <c r="AW119" s="955"/>
      <c r="AX119" s="955"/>
      <c r="AY119" s="955"/>
      <c r="AZ119" s="133" t="s">
        <v>125</v>
      </c>
      <c r="BA119" s="133"/>
      <c r="BB119" s="133"/>
      <c r="BC119" s="133"/>
      <c r="BD119" s="133"/>
      <c r="BE119" s="133"/>
      <c r="BF119" s="133"/>
      <c r="BG119" s="133"/>
      <c r="BH119" s="133"/>
      <c r="BI119" s="133"/>
      <c r="BJ119" s="133"/>
      <c r="BK119" s="133"/>
      <c r="BL119" s="133"/>
      <c r="BM119" s="133"/>
      <c r="BN119" s="133"/>
      <c r="BO119" s="1027" t="s">
        <v>433</v>
      </c>
      <c r="BP119" s="1058"/>
      <c r="BQ119" s="1049">
        <v>60100891</v>
      </c>
      <c r="BR119" s="1050"/>
      <c r="BS119" s="1050"/>
      <c r="BT119" s="1050"/>
      <c r="BU119" s="1050"/>
      <c r="BV119" s="1050">
        <v>58812211</v>
      </c>
      <c r="BW119" s="1050"/>
      <c r="BX119" s="1050"/>
      <c r="BY119" s="1050"/>
      <c r="BZ119" s="1050"/>
      <c r="CA119" s="1050">
        <v>57721921</v>
      </c>
      <c r="CB119" s="1050"/>
      <c r="CC119" s="1050"/>
      <c r="CD119" s="1050"/>
      <c r="CE119" s="1050"/>
      <c r="CF119" s="1051"/>
      <c r="CG119" s="1052"/>
      <c r="CH119" s="1052"/>
      <c r="CI119" s="1052"/>
      <c r="CJ119" s="1053"/>
      <c r="CK119" s="999"/>
      <c r="CL119" s="1000"/>
      <c r="CM119" s="1054" t="s">
        <v>434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408</v>
      </c>
      <c r="DH119" s="1036"/>
      <c r="DI119" s="1036"/>
      <c r="DJ119" s="1036"/>
      <c r="DK119" s="1037"/>
      <c r="DL119" s="1035" t="s">
        <v>251</v>
      </c>
      <c r="DM119" s="1036"/>
      <c r="DN119" s="1036"/>
      <c r="DO119" s="1036"/>
      <c r="DP119" s="1037"/>
      <c r="DQ119" s="1035" t="s">
        <v>251</v>
      </c>
      <c r="DR119" s="1036"/>
      <c r="DS119" s="1036"/>
      <c r="DT119" s="1036"/>
      <c r="DU119" s="1037"/>
      <c r="DV119" s="1038" t="s">
        <v>408</v>
      </c>
      <c r="DW119" s="1039"/>
      <c r="DX119" s="1039"/>
      <c r="DY119" s="1039"/>
      <c r="DZ119" s="1040"/>
    </row>
    <row r="120" spans="1:130" s="102" customFormat="1" ht="26.25" customHeight="1" x14ac:dyDescent="0.15">
      <c r="A120" s="1111"/>
      <c r="B120" s="998"/>
      <c r="C120" s="968" t="s">
        <v>411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251</v>
      </c>
      <c r="AB120" s="1011"/>
      <c r="AC120" s="1011"/>
      <c r="AD120" s="1011"/>
      <c r="AE120" s="1012"/>
      <c r="AF120" s="1013" t="s">
        <v>408</v>
      </c>
      <c r="AG120" s="1011"/>
      <c r="AH120" s="1011"/>
      <c r="AI120" s="1011"/>
      <c r="AJ120" s="1012"/>
      <c r="AK120" s="1013" t="s">
        <v>408</v>
      </c>
      <c r="AL120" s="1011"/>
      <c r="AM120" s="1011"/>
      <c r="AN120" s="1011"/>
      <c r="AO120" s="1012"/>
      <c r="AP120" s="1014" t="s">
        <v>408</v>
      </c>
      <c r="AQ120" s="1015"/>
      <c r="AR120" s="1015"/>
      <c r="AS120" s="1015"/>
      <c r="AT120" s="1016"/>
      <c r="AU120" s="1041" t="s">
        <v>435</v>
      </c>
      <c r="AV120" s="1042"/>
      <c r="AW120" s="1042"/>
      <c r="AX120" s="1042"/>
      <c r="AY120" s="1043"/>
      <c r="AZ120" s="992" t="s">
        <v>436</v>
      </c>
      <c r="BA120" s="941"/>
      <c r="BB120" s="941"/>
      <c r="BC120" s="941"/>
      <c r="BD120" s="941"/>
      <c r="BE120" s="941"/>
      <c r="BF120" s="941"/>
      <c r="BG120" s="941"/>
      <c r="BH120" s="941"/>
      <c r="BI120" s="941"/>
      <c r="BJ120" s="941"/>
      <c r="BK120" s="941"/>
      <c r="BL120" s="941"/>
      <c r="BM120" s="941"/>
      <c r="BN120" s="941"/>
      <c r="BO120" s="941"/>
      <c r="BP120" s="942"/>
      <c r="BQ120" s="978">
        <v>7687937</v>
      </c>
      <c r="BR120" s="979"/>
      <c r="BS120" s="979"/>
      <c r="BT120" s="979"/>
      <c r="BU120" s="979"/>
      <c r="BV120" s="979">
        <v>7982802</v>
      </c>
      <c r="BW120" s="979"/>
      <c r="BX120" s="979"/>
      <c r="BY120" s="979"/>
      <c r="BZ120" s="979"/>
      <c r="CA120" s="979">
        <v>7833693</v>
      </c>
      <c r="CB120" s="979"/>
      <c r="CC120" s="979"/>
      <c r="CD120" s="979"/>
      <c r="CE120" s="979"/>
      <c r="CF120" s="993">
        <v>43.1</v>
      </c>
      <c r="CG120" s="994"/>
      <c r="CH120" s="994"/>
      <c r="CI120" s="994"/>
      <c r="CJ120" s="994"/>
      <c r="CK120" s="1059" t="s">
        <v>437</v>
      </c>
      <c r="CL120" s="1060"/>
      <c r="CM120" s="1060"/>
      <c r="CN120" s="1060"/>
      <c r="CO120" s="1061"/>
      <c r="CP120" s="1067" t="s">
        <v>438</v>
      </c>
      <c r="CQ120" s="1068"/>
      <c r="CR120" s="1068"/>
      <c r="CS120" s="1068"/>
      <c r="CT120" s="1068"/>
      <c r="CU120" s="1068"/>
      <c r="CV120" s="1068"/>
      <c r="CW120" s="1068"/>
      <c r="CX120" s="1068"/>
      <c r="CY120" s="1068"/>
      <c r="CZ120" s="1068"/>
      <c r="DA120" s="1068"/>
      <c r="DB120" s="1068"/>
      <c r="DC120" s="1068"/>
      <c r="DD120" s="1068"/>
      <c r="DE120" s="1068"/>
      <c r="DF120" s="1069"/>
      <c r="DG120" s="978">
        <v>13012703</v>
      </c>
      <c r="DH120" s="979"/>
      <c r="DI120" s="979"/>
      <c r="DJ120" s="979"/>
      <c r="DK120" s="979"/>
      <c r="DL120" s="979">
        <v>12046857</v>
      </c>
      <c r="DM120" s="979"/>
      <c r="DN120" s="979"/>
      <c r="DO120" s="979"/>
      <c r="DP120" s="979"/>
      <c r="DQ120" s="979">
        <v>11397835</v>
      </c>
      <c r="DR120" s="979"/>
      <c r="DS120" s="979"/>
      <c r="DT120" s="979"/>
      <c r="DU120" s="979"/>
      <c r="DV120" s="980">
        <v>62.7</v>
      </c>
      <c r="DW120" s="980"/>
      <c r="DX120" s="980"/>
      <c r="DY120" s="980"/>
      <c r="DZ120" s="981"/>
    </row>
    <row r="121" spans="1:130" s="102" customFormat="1" ht="26.25" customHeight="1" x14ac:dyDescent="0.15">
      <c r="A121" s="1111"/>
      <c r="B121" s="998"/>
      <c r="C121" s="1019" t="s">
        <v>439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408</v>
      </c>
      <c r="AB121" s="1011"/>
      <c r="AC121" s="1011"/>
      <c r="AD121" s="1011"/>
      <c r="AE121" s="1012"/>
      <c r="AF121" s="1013" t="s">
        <v>65</v>
      </c>
      <c r="AG121" s="1011"/>
      <c r="AH121" s="1011"/>
      <c r="AI121" s="1011"/>
      <c r="AJ121" s="1012"/>
      <c r="AK121" s="1013" t="s">
        <v>251</v>
      </c>
      <c r="AL121" s="1011"/>
      <c r="AM121" s="1011"/>
      <c r="AN121" s="1011"/>
      <c r="AO121" s="1012"/>
      <c r="AP121" s="1014" t="s">
        <v>251</v>
      </c>
      <c r="AQ121" s="1015"/>
      <c r="AR121" s="1015"/>
      <c r="AS121" s="1015"/>
      <c r="AT121" s="1016"/>
      <c r="AU121" s="1044"/>
      <c r="AV121" s="1045"/>
      <c r="AW121" s="1045"/>
      <c r="AX121" s="1045"/>
      <c r="AY121" s="1046"/>
      <c r="AZ121" s="1001" t="s">
        <v>440</v>
      </c>
      <c r="BA121" s="1002"/>
      <c r="BB121" s="1002"/>
      <c r="BC121" s="1002"/>
      <c r="BD121" s="1002"/>
      <c r="BE121" s="1002"/>
      <c r="BF121" s="1002"/>
      <c r="BG121" s="1002"/>
      <c r="BH121" s="1002"/>
      <c r="BI121" s="1002"/>
      <c r="BJ121" s="1002"/>
      <c r="BK121" s="1002"/>
      <c r="BL121" s="1002"/>
      <c r="BM121" s="1002"/>
      <c r="BN121" s="1002"/>
      <c r="BO121" s="1002"/>
      <c r="BP121" s="1003"/>
      <c r="BQ121" s="971">
        <v>2650825</v>
      </c>
      <c r="BR121" s="972"/>
      <c r="BS121" s="972"/>
      <c r="BT121" s="972"/>
      <c r="BU121" s="972"/>
      <c r="BV121" s="972">
        <v>1070741</v>
      </c>
      <c r="BW121" s="972"/>
      <c r="BX121" s="972"/>
      <c r="BY121" s="972"/>
      <c r="BZ121" s="972"/>
      <c r="CA121" s="972">
        <v>932768</v>
      </c>
      <c r="CB121" s="972"/>
      <c r="CC121" s="972"/>
      <c r="CD121" s="972"/>
      <c r="CE121" s="972"/>
      <c r="CF121" s="966">
        <v>5.0999999999999996</v>
      </c>
      <c r="CG121" s="967"/>
      <c r="CH121" s="967"/>
      <c r="CI121" s="967"/>
      <c r="CJ121" s="967"/>
      <c r="CK121" s="1062"/>
      <c r="CL121" s="1063"/>
      <c r="CM121" s="1063"/>
      <c r="CN121" s="1063"/>
      <c r="CO121" s="1064"/>
      <c r="CP121" s="1072" t="s">
        <v>441</v>
      </c>
      <c r="CQ121" s="1073"/>
      <c r="CR121" s="1073"/>
      <c r="CS121" s="1073"/>
      <c r="CT121" s="1073"/>
      <c r="CU121" s="1073"/>
      <c r="CV121" s="1073"/>
      <c r="CW121" s="1073"/>
      <c r="CX121" s="1073"/>
      <c r="CY121" s="1073"/>
      <c r="CZ121" s="1073"/>
      <c r="DA121" s="1073"/>
      <c r="DB121" s="1073"/>
      <c r="DC121" s="1073"/>
      <c r="DD121" s="1073"/>
      <c r="DE121" s="1073"/>
      <c r="DF121" s="1074"/>
      <c r="DG121" s="971">
        <v>4998988</v>
      </c>
      <c r="DH121" s="972"/>
      <c r="DI121" s="972"/>
      <c r="DJ121" s="972"/>
      <c r="DK121" s="972"/>
      <c r="DL121" s="972">
        <v>4779300</v>
      </c>
      <c r="DM121" s="972"/>
      <c r="DN121" s="972"/>
      <c r="DO121" s="972"/>
      <c r="DP121" s="972"/>
      <c r="DQ121" s="972">
        <v>4523672</v>
      </c>
      <c r="DR121" s="972"/>
      <c r="DS121" s="972"/>
      <c r="DT121" s="972"/>
      <c r="DU121" s="972"/>
      <c r="DV121" s="973">
        <v>24.9</v>
      </c>
      <c r="DW121" s="973"/>
      <c r="DX121" s="973"/>
      <c r="DY121" s="973"/>
      <c r="DZ121" s="974"/>
    </row>
    <row r="122" spans="1:130" s="102" customFormat="1" ht="26.25" customHeight="1" x14ac:dyDescent="0.15">
      <c r="A122" s="1111"/>
      <c r="B122" s="998"/>
      <c r="C122" s="968" t="s">
        <v>421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251</v>
      </c>
      <c r="AB122" s="1011"/>
      <c r="AC122" s="1011"/>
      <c r="AD122" s="1011"/>
      <c r="AE122" s="1012"/>
      <c r="AF122" s="1013" t="s">
        <v>251</v>
      </c>
      <c r="AG122" s="1011"/>
      <c r="AH122" s="1011"/>
      <c r="AI122" s="1011"/>
      <c r="AJ122" s="1012"/>
      <c r="AK122" s="1013" t="s">
        <v>408</v>
      </c>
      <c r="AL122" s="1011"/>
      <c r="AM122" s="1011"/>
      <c r="AN122" s="1011"/>
      <c r="AO122" s="1012"/>
      <c r="AP122" s="1014" t="s">
        <v>251</v>
      </c>
      <c r="AQ122" s="1015"/>
      <c r="AR122" s="1015"/>
      <c r="AS122" s="1015"/>
      <c r="AT122" s="1016"/>
      <c r="AU122" s="1044"/>
      <c r="AV122" s="1045"/>
      <c r="AW122" s="1045"/>
      <c r="AX122" s="1045"/>
      <c r="AY122" s="1046"/>
      <c r="AZ122" s="1026" t="s">
        <v>442</v>
      </c>
      <c r="BA122" s="1017"/>
      <c r="BB122" s="1017"/>
      <c r="BC122" s="1017"/>
      <c r="BD122" s="1017"/>
      <c r="BE122" s="1017"/>
      <c r="BF122" s="1017"/>
      <c r="BG122" s="1017"/>
      <c r="BH122" s="1017"/>
      <c r="BI122" s="1017"/>
      <c r="BJ122" s="1017"/>
      <c r="BK122" s="1017"/>
      <c r="BL122" s="1017"/>
      <c r="BM122" s="1017"/>
      <c r="BN122" s="1017"/>
      <c r="BO122" s="1017"/>
      <c r="BP122" s="1018"/>
      <c r="BQ122" s="1049">
        <v>36414794</v>
      </c>
      <c r="BR122" s="1050"/>
      <c r="BS122" s="1050"/>
      <c r="BT122" s="1050"/>
      <c r="BU122" s="1050"/>
      <c r="BV122" s="1050">
        <v>36382613</v>
      </c>
      <c r="BW122" s="1050"/>
      <c r="BX122" s="1050"/>
      <c r="BY122" s="1050"/>
      <c r="BZ122" s="1050"/>
      <c r="CA122" s="1050">
        <v>35720450</v>
      </c>
      <c r="CB122" s="1050"/>
      <c r="CC122" s="1050"/>
      <c r="CD122" s="1050"/>
      <c r="CE122" s="1050"/>
      <c r="CF122" s="1070">
        <v>196.4</v>
      </c>
      <c r="CG122" s="1071"/>
      <c r="CH122" s="1071"/>
      <c r="CI122" s="1071"/>
      <c r="CJ122" s="1071"/>
      <c r="CK122" s="1062"/>
      <c r="CL122" s="1063"/>
      <c r="CM122" s="1063"/>
      <c r="CN122" s="1063"/>
      <c r="CO122" s="1064"/>
      <c r="CP122" s="1072" t="s">
        <v>372</v>
      </c>
      <c r="CQ122" s="1073"/>
      <c r="CR122" s="1073"/>
      <c r="CS122" s="1073"/>
      <c r="CT122" s="1073"/>
      <c r="CU122" s="1073"/>
      <c r="CV122" s="1073"/>
      <c r="CW122" s="1073"/>
      <c r="CX122" s="1073"/>
      <c r="CY122" s="1073"/>
      <c r="CZ122" s="1073"/>
      <c r="DA122" s="1073"/>
      <c r="DB122" s="1073"/>
      <c r="DC122" s="1073"/>
      <c r="DD122" s="1073"/>
      <c r="DE122" s="1073"/>
      <c r="DF122" s="1074"/>
      <c r="DG122" s="971">
        <v>3212536</v>
      </c>
      <c r="DH122" s="972"/>
      <c r="DI122" s="972"/>
      <c r="DJ122" s="972"/>
      <c r="DK122" s="972"/>
      <c r="DL122" s="972">
        <v>3291518</v>
      </c>
      <c r="DM122" s="972"/>
      <c r="DN122" s="972"/>
      <c r="DO122" s="972"/>
      <c r="DP122" s="972"/>
      <c r="DQ122" s="972">
        <v>3335988</v>
      </c>
      <c r="DR122" s="972"/>
      <c r="DS122" s="972"/>
      <c r="DT122" s="972"/>
      <c r="DU122" s="972"/>
      <c r="DV122" s="973">
        <v>18.3</v>
      </c>
      <c r="DW122" s="973"/>
      <c r="DX122" s="973"/>
      <c r="DY122" s="973"/>
      <c r="DZ122" s="974"/>
    </row>
    <row r="123" spans="1:130" s="102" customFormat="1" ht="26.25" customHeight="1" x14ac:dyDescent="0.15">
      <c r="A123" s="1111"/>
      <c r="B123" s="998"/>
      <c r="C123" s="968" t="s">
        <v>427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65</v>
      </c>
      <c r="AB123" s="1011"/>
      <c r="AC123" s="1011"/>
      <c r="AD123" s="1011"/>
      <c r="AE123" s="1012"/>
      <c r="AF123" s="1013" t="s">
        <v>65</v>
      </c>
      <c r="AG123" s="1011"/>
      <c r="AH123" s="1011"/>
      <c r="AI123" s="1011"/>
      <c r="AJ123" s="1012"/>
      <c r="AK123" s="1013" t="s">
        <v>251</v>
      </c>
      <c r="AL123" s="1011"/>
      <c r="AM123" s="1011"/>
      <c r="AN123" s="1011"/>
      <c r="AO123" s="1012"/>
      <c r="AP123" s="1014" t="s">
        <v>408</v>
      </c>
      <c r="AQ123" s="1015"/>
      <c r="AR123" s="1015"/>
      <c r="AS123" s="1015"/>
      <c r="AT123" s="1016"/>
      <c r="AU123" s="1047"/>
      <c r="AV123" s="1048"/>
      <c r="AW123" s="1048"/>
      <c r="AX123" s="1048"/>
      <c r="AY123" s="1048"/>
      <c r="AZ123" s="133" t="s">
        <v>125</v>
      </c>
      <c r="BA123" s="133"/>
      <c r="BB123" s="133"/>
      <c r="BC123" s="133"/>
      <c r="BD123" s="133"/>
      <c r="BE123" s="133"/>
      <c r="BF123" s="133"/>
      <c r="BG123" s="133"/>
      <c r="BH123" s="133"/>
      <c r="BI123" s="133"/>
      <c r="BJ123" s="133"/>
      <c r="BK123" s="133"/>
      <c r="BL123" s="133"/>
      <c r="BM123" s="133"/>
      <c r="BN123" s="133"/>
      <c r="BO123" s="1027" t="s">
        <v>443</v>
      </c>
      <c r="BP123" s="1058"/>
      <c r="BQ123" s="1117">
        <v>46753556</v>
      </c>
      <c r="BR123" s="1118"/>
      <c r="BS123" s="1118"/>
      <c r="BT123" s="1118"/>
      <c r="BU123" s="1118"/>
      <c r="BV123" s="1118">
        <v>45436156</v>
      </c>
      <c r="BW123" s="1118"/>
      <c r="BX123" s="1118"/>
      <c r="BY123" s="1118"/>
      <c r="BZ123" s="1118"/>
      <c r="CA123" s="1118">
        <v>44486911</v>
      </c>
      <c r="CB123" s="1118"/>
      <c r="CC123" s="1118"/>
      <c r="CD123" s="1118"/>
      <c r="CE123" s="1118"/>
      <c r="CF123" s="1051"/>
      <c r="CG123" s="1052"/>
      <c r="CH123" s="1052"/>
      <c r="CI123" s="1052"/>
      <c r="CJ123" s="1053"/>
      <c r="CK123" s="1062"/>
      <c r="CL123" s="1063"/>
      <c r="CM123" s="1063"/>
      <c r="CN123" s="1063"/>
      <c r="CO123" s="1064"/>
      <c r="CP123" s="1072" t="s">
        <v>362</v>
      </c>
      <c r="CQ123" s="1073"/>
      <c r="CR123" s="1073"/>
      <c r="CS123" s="1073"/>
      <c r="CT123" s="1073"/>
      <c r="CU123" s="1073"/>
      <c r="CV123" s="1073"/>
      <c r="CW123" s="1073"/>
      <c r="CX123" s="1073"/>
      <c r="CY123" s="1073"/>
      <c r="CZ123" s="1073"/>
      <c r="DA123" s="1073"/>
      <c r="DB123" s="1073"/>
      <c r="DC123" s="1073"/>
      <c r="DD123" s="1073"/>
      <c r="DE123" s="1073"/>
      <c r="DF123" s="1074"/>
      <c r="DG123" s="1010">
        <v>1651603</v>
      </c>
      <c r="DH123" s="1011"/>
      <c r="DI123" s="1011"/>
      <c r="DJ123" s="1011"/>
      <c r="DK123" s="1012"/>
      <c r="DL123" s="1013">
        <v>1629219</v>
      </c>
      <c r="DM123" s="1011"/>
      <c r="DN123" s="1011"/>
      <c r="DO123" s="1011"/>
      <c r="DP123" s="1012"/>
      <c r="DQ123" s="1013">
        <v>1553853</v>
      </c>
      <c r="DR123" s="1011"/>
      <c r="DS123" s="1011"/>
      <c r="DT123" s="1011"/>
      <c r="DU123" s="1012"/>
      <c r="DV123" s="1014">
        <v>8.5</v>
      </c>
      <c r="DW123" s="1015"/>
      <c r="DX123" s="1015"/>
      <c r="DY123" s="1015"/>
      <c r="DZ123" s="1016"/>
    </row>
    <row r="124" spans="1:130" s="102" customFormat="1" ht="26.25" customHeight="1" thickBot="1" x14ac:dyDescent="0.2">
      <c r="A124" s="1111"/>
      <c r="B124" s="998"/>
      <c r="C124" s="968" t="s">
        <v>430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65</v>
      </c>
      <c r="AB124" s="1011"/>
      <c r="AC124" s="1011"/>
      <c r="AD124" s="1011"/>
      <c r="AE124" s="1012"/>
      <c r="AF124" s="1013" t="s">
        <v>251</v>
      </c>
      <c r="AG124" s="1011"/>
      <c r="AH124" s="1011"/>
      <c r="AI124" s="1011"/>
      <c r="AJ124" s="1012"/>
      <c r="AK124" s="1013" t="s">
        <v>65</v>
      </c>
      <c r="AL124" s="1011"/>
      <c r="AM124" s="1011"/>
      <c r="AN124" s="1011"/>
      <c r="AO124" s="1012"/>
      <c r="AP124" s="1014" t="s">
        <v>251</v>
      </c>
      <c r="AQ124" s="1015"/>
      <c r="AR124" s="1015"/>
      <c r="AS124" s="1015"/>
      <c r="AT124" s="1016"/>
      <c r="AU124" s="1113" t="s">
        <v>444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72.099999999999994</v>
      </c>
      <c r="BR124" s="1080"/>
      <c r="BS124" s="1080"/>
      <c r="BT124" s="1080"/>
      <c r="BU124" s="1080"/>
      <c r="BV124" s="1080">
        <v>72.900000000000006</v>
      </c>
      <c r="BW124" s="1080"/>
      <c r="BX124" s="1080"/>
      <c r="BY124" s="1080"/>
      <c r="BZ124" s="1080"/>
      <c r="CA124" s="1080">
        <v>72.7</v>
      </c>
      <c r="CB124" s="1080"/>
      <c r="CC124" s="1080"/>
      <c r="CD124" s="1080"/>
      <c r="CE124" s="1080"/>
      <c r="CF124" s="1081"/>
      <c r="CG124" s="1082"/>
      <c r="CH124" s="1082"/>
      <c r="CI124" s="1082"/>
      <c r="CJ124" s="1083"/>
      <c r="CK124" s="1065"/>
      <c r="CL124" s="1065"/>
      <c r="CM124" s="1065"/>
      <c r="CN124" s="1065"/>
      <c r="CO124" s="1066"/>
      <c r="CP124" s="1072" t="s">
        <v>445</v>
      </c>
      <c r="CQ124" s="1073"/>
      <c r="CR124" s="1073"/>
      <c r="CS124" s="1073"/>
      <c r="CT124" s="1073"/>
      <c r="CU124" s="1073"/>
      <c r="CV124" s="1073"/>
      <c r="CW124" s="1073"/>
      <c r="CX124" s="1073"/>
      <c r="CY124" s="1073"/>
      <c r="CZ124" s="1073"/>
      <c r="DA124" s="1073"/>
      <c r="DB124" s="1073"/>
      <c r="DC124" s="1073"/>
      <c r="DD124" s="1073"/>
      <c r="DE124" s="1073"/>
      <c r="DF124" s="1074"/>
      <c r="DG124" s="1057">
        <v>188293</v>
      </c>
      <c r="DH124" s="1036"/>
      <c r="DI124" s="1036"/>
      <c r="DJ124" s="1036"/>
      <c r="DK124" s="1037"/>
      <c r="DL124" s="1035">
        <v>119249</v>
      </c>
      <c r="DM124" s="1036"/>
      <c r="DN124" s="1036"/>
      <c r="DO124" s="1036"/>
      <c r="DP124" s="1037"/>
      <c r="DQ124" s="1035">
        <v>310644</v>
      </c>
      <c r="DR124" s="1036"/>
      <c r="DS124" s="1036"/>
      <c r="DT124" s="1036"/>
      <c r="DU124" s="1037"/>
      <c r="DV124" s="1038">
        <v>1.7</v>
      </c>
      <c r="DW124" s="1039"/>
      <c r="DX124" s="1039"/>
      <c r="DY124" s="1039"/>
      <c r="DZ124" s="1040"/>
    </row>
    <row r="125" spans="1:130" s="102" customFormat="1" ht="26.25" customHeight="1" x14ac:dyDescent="0.15">
      <c r="A125" s="1111"/>
      <c r="B125" s="998"/>
      <c r="C125" s="968" t="s">
        <v>432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446</v>
      </c>
      <c r="AB125" s="1011"/>
      <c r="AC125" s="1011"/>
      <c r="AD125" s="1011"/>
      <c r="AE125" s="1012"/>
      <c r="AF125" s="1013" t="s">
        <v>65</v>
      </c>
      <c r="AG125" s="1011"/>
      <c r="AH125" s="1011"/>
      <c r="AI125" s="1011"/>
      <c r="AJ125" s="1012"/>
      <c r="AK125" s="1013" t="s">
        <v>409</v>
      </c>
      <c r="AL125" s="1011"/>
      <c r="AM125" s="1011"/>
      <c r="AN125" s="1011"/>
      <c r="AO125" s="1012"/>
      <c r="AP125" s="1014" t="s">
        <v>409</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447</v>
      </c>
      <c r="CL125" s="1060"/>
      <c r="CM125" s="1060"/>
      <c r="CN125" s="1060"/>
      <c r="CO125" s="1061"/>
      <c r="CP125" s="992" t="s">
        <v>448</v>
      </c>
      <c r="CQ125" s="941"/>
      <c r="CR125" s="941"/>
      <c r="CS125" s="941"/>
      <c r="CT125" s="941"/>
      <c r="CU125" s="941"/>
      <c r="CV125" s="941"/>
      <c r="CW125" s="941"/>
      <c r="CX125" s="941"/>
      <c r="CY125" s="941"/>
      <c r="CZ125" s="941"/>
      <c r="DA125" s="941"/>
      <c r="DB125" s="941"/>
      <c r="DC125" s="941"/>
      <c r="DD125" s="941"/>
      <c r="DE125" s="941"/>
      <c r="DF125" s="942"/>
      <c r="DG125" s="978" t="s">
        <v>409</v>
      </c>
      <c r="DH125" s="979"/>
      <c r="DI125" s="979"/>
      <c r="DJ125" s="979"/>
      <c r="DK125" s="979"/>
      <c r="DL125" s="979" t="s">
        <v>446</v>
      </c>
      <c r="DM125" s="979"/>
      <c r="DN125" s="979"/>
      <c r="DO125" s="979"/>
      <c r="DP125" s="979"/>
      <c r="DQ125" s="979" t="s">
        <v>251</v>
      </c>
      <c r="DR125" s="979"/>
      <c r="DS125" s="979"/>
      <c r="DT125" s="979"/>
      <c r="DU125" s="979"/>
      <c r="DV125" s="980" t="s">
        <v>409</v>
      </c>
      <c r="DW125" s="980"/>
      <c r="DX125" s="980"/>
      <c r="DY125" s="980"/>
      <c r="DZ125" s="981"/>
    </row>
    <row r="126" spans="1:130" s="102" customFormat="1" ht="26.25" customHeight="1" thickBot="1" x14ac:dyDescent="0.2">
      <c r="A126" s="1111"/>
      <c r="B126" s="998"/>
      <c r="C126" s="968" t="s">
        <v>434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9706</v>
      </c>
      <c r="AB126" s="1011"/>
      <c r="AC126" s="1011"/>
      <c r="AD126" s="1011"/>
      <c r="AE126" s="1012"/>
      <c r="AF126" s="1013">
        <v>9654</v>
      </c>
      <c r="AG126" s="1011"/>
      <c r="AH126" s="1011"/>
      <c r="AI126" s="1011"/>
      <c r="AJ126" s="1012"/>
      <c r="AK126" s="1013">
        <v>8271</v>
      </c>
      <c r="AL126" s="1011"/>
      <c r="AM126" s="1011"/>
      <c r="AN126" s="1011"/>
      <c r="AO126" s="1012"/>
      <c r="AP126" s="1014">
        <v>0</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449</v>
      </c>
      <c r="CQ126" s="1002"/>
      <c r="CR126" s="1002"/>
      <c r="CS126" s="1002"/>
      <c r="CT126" s="1002"/>
      <c r="CU126" s="1002"/>
      <c r="CV126" s="1002"/>
      <c r="CW126" s="1002"/>
      <c r="CX126" s="1002"/>
      <c r="CY126" s="1002"/>
      <c r="CZ126" s="1002"/>
      <c r="DA126" s="1002"/>
      <c r="DB126" s="1002"/>
      <c r="DC126" s="1002"/>
      <c r="DD126" s="1002"/>
      <c r="DE126" s="1002"/>
      <c r="DF126" s="1003"/>
      <c r="DG126" s="971" t="s">
        <v>65</v>
      </c>
      <c r="DH126" s="972"/>
      <c r="DI126" s="972"/>
      <c r="DJ126" s="972"/>
      <c r="DK126" s="972"/>
      <c r="DL126" s="972" t="s">
        <v>409</v>
      </c>
      <c r="DM126" s="972"/>
      <c r="DN126" s="972"/>
      <c r="DO126" s="972"/>
      <c r="DP126" s="972"/>
      <c r="DQ126" s="972" t="s">
        <v>251</v>
      </c>
      <c r="DR126" s="972"/>
      <c r="DS126" s="972"/>
      <c r="DT126" s="972"/>
      <c r="DU126" s="972"/>
      <c r="DV126" s="973" t="s">
        <v>251</v>
      </c>
      <c r="DW126" s="973"/>
      <c r="DX126" s="973"/>
      <c r="DY126" s="973"/>
      <c r="DZ126" s="974"/>
    </row>
    <row r="127" spans="1:130" s="102" customFormat="1" ht="26.25" customHeight="1" x14ac:dyDescent="0.15">
      <c r="A127" s="1112"/>
      <c r="B127" s="1000"/>
      <c r="C127" s="1054" t="s">
        <v>450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451</v>
      </c>
      <c r="AB127" s="1011"/>
      <c r="AC127" s="1011"/>
      <c r="AD127" s="1011"/>
      <c r="AE127" s="1012"/>
      <c r="AF127" s="1013" t="s">
        <v>251</v>
      </c>
      <c r="AG127" s="1011"/>
      <c r="AH127" s="1011"/>
      <c r="AI127" s="1011"/>
      <c r="AJ127" s="1012"/>
      <c r="AK127" s="1013" t="s">
        <v>65</v>
      </c>
      <c r="AL127" s="1011"/>
      <c r="AM127" s="1011"/>
      <c r="AN127" s="1011"/>
      <c r="AO127" s="1012"/>
      <c r="AP127" s="1014" t="s">
        <v>65</v>
      </c>
      <c r="AQ127" s="1015"/>
      <c r="AR127" s="1015"/>
      <c r="AS127" s="1015"/>
      <c r="AT127" s="1016"/>
      <c r="AU127" s="138"/>
      <c r="AV127" s="138"/>
      <c r="AW127" s="138"/>
      <c r="AX127" s="1084" t="s">
        <v>452</v>
      </c>
      <c r="AY127" s="1085"/>
      <c r="AZ127" s="1085"/>
      <c r="BA127" s="1085"/>
      <c r="BB127" s="1085"/>
      <c r="BC127" s="1085"/>
      <c r="BD127" s="1085"/>
      <c r="BE127" s="1086"/>
      <c r="BF127" s="1087" t="s">
        <v>453</v>
      </c>
      <c r="BG127" s="1085"/>
      <c r="BH127" s="1085"/>
      <c r="BI127" s="1085"/>
      <c r="BJ127" s="1085"/>
      <c r="BK127" s="1085"/>
      <c r="BL127" s="1086"/>
      <c r="BM127" s="1087" t="s">
        <v>454</v>
      </c>
      <c r="BN127" s="1085"/>
      <c r="BO127" s="1085"/>
      <c r="BP127" s="1085"/>
      <c r="BQ127" s="1085"/>
      <c r="BR127" s="1085"/>
      <c r="BS127" s="1086"/>
      <c r="BT127" s="1087" t="s">
        <v>455</v>
      </c>
      <c r="BU127" s="1085"/>
      <c r="BV127" s="1085"/>
      <c r="BW127" s="1085"/>
      <c r="BX127" s="1085"/>
      <c r="BY127" s="1085"/>
      <c r="BZ127" s="1109"/>
      <c r="CA127" s="138"/>
      <c r="CB127" s="138"/>
      <c r="CC127" s="138"/>
      <c r="CD127" s="139"/>
      <c r="CE127" s="139"/>
      <c r="CF127" s="139"/>
      <c r="CG127" s="136"/>
      <c r="CH127" s="136"/>
      <c r="CI127" s="136"/>
      <c r="CJ127" s="137"/>
      <c r="CK127" s="1076"/>
      <c r="CL127" s="1063"/>
      <c r="CM127" s="1063"/>
      <c r="CN127" s="1063"/>
      <c r="CO127" s="1064"/>
      <c r="CP127" s="1001" t="s">
        <v>456</v>
      </c>
      <c r="CQ127" s="1002"/>
      <c r="CR127" s="1002"/>
      <c r="CS127" s="1002"/>
      <c r="CT127" s="1002"/>
      <c r="CU127" s="1002"/>
      <c r="CV127" s="1002"/>
      <c r="CW127" s="1002"/>
      <c r="CX127" s="1002"/>
      <c r="CY127" s="1002"/>
      <c r="CZ127" s="1002"/>
      <c r="DA127" s="1002"/>
      <c r="DB127" s="1002"/>
      <c r="DC127" s="1002"/>
      <c r="DD127" s="1002"/>
      <c r="DE127" s="1002"/>
      <c r="DF127" s="1003"/>
      <c r="DG127" s="971" t="s">
        <v>409</v>
      </c>
      <c r="DH127" s="972"/>
      <c r="DI127" s="972"/>
      <c r="DJ127" s="972"/>
      <c r="DK127" s="972"/>
      <c r="DL127" s="972" t="s">
        <v>65</v>
      </c>
      <c r="DM127" s="972"/>
      <c r="DN127" s="972"/>
      <c r="DO127" s="972"/>
      <c r="DP127" s="972"/>
      <c r="DQ127" s="972" t="s">
        <v>251</v>
      </c>
      <c r="DR127" s="972"/>
      <c r="DS127" s="972"/>
      <c r="DT127" s="972"/>
      <c r="DU127" s="972"/>
      <c r="DV127" s="973" t="s">
        <v>251</v>
      </c>
      <c r="DW127" s="973"/>
      <c r="DX127" s="973"/>
      <c r="DY127" s="973"/>
      <c r="DZ127" s="974"/>
    </row>
    <row r="128" spans="1:130" s="102" customFormat="1" ht="26.25" customHeight="1" thickBot="1" x14ac:dyDescent="0.2">
      <c r="A128" s="1095" t="s">
        <v>457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458</v>
      </c>
      <c r="X128" s="1097"/>
      <c r="Y128" s="1097"/>
      <c r="Z128" s="1098"/>
      <c r="AA128" s="1099">
        <v>212564</v>
      </c>
      <c r="AB128" s="1100"/>
      <c r="AC128" s="1100"/>
      <c r="AD128" s="1100"/>
      <c r="AE128" s="1101"/>
      <c r="AF128" s="1102">
        <v>92474</v>
      </c>
      <c r="AG128" s="1100"/>
      <c r="AH128" s="1100"/>
      <c r="AI128" s="1100"/>
      <c r="AJ128" s="1101"/>
      <c r="AK128" s="1102">
        <v>95228</v>
      </c>
      <c r="AL128" s="1100"/>
      <c r="AM128" s="1100"/>
      <c r="AN128" s="1100"/>
      <c r="AO128" s="1101"/>
      <c r="AP128" s="1103"/>
      <c r="AQ128" s="1104"/>
      <c r="AR128" s="1104"/>
      <c r="AS128" s="1104"/>
      <c r="AT128" s="1105"/>
      <c r="AU128" s="138"/>
      <c r="AV128" s="138"/>
      <c r="AW128" s="138"/>
      <c r="AX128" s="940" t="s">
        <v>459</v>
      </c>
      <c r="AY128" s="941"/>
      <c r="AZ128" s="941"/>
      <c r="BA128" s="941"/>
      <c r="BB128" s="941"/>
      <c r="BC128" s="941"/>
      <c r="BD128" s="941"/>
      <c r="BE128" s="942"/>
      <c r="BF128" s="1106" t="s">
        <v>251</v>
      </c>
      <c r="BG128" s="1107"/>
      <c r="BH128" s="1107"/>
      <c r="BI128" s="1107"/>
      <c r="BJ128" s="1107"/>
      <c r="BK128" s="1107"/>
      <c r="BL128" s="1108"/>
      <c r="BM128" s="1106">
        <v>12.36</v>
      </c>
      <c r="BN128" s="1107"/>
      <c r="BO128" s="1107"/>
      <c r="BP128" s="1107"/>
      <c r="BQ128" s="1107"/>
      <c r="BR128" s="1107"/>
      <c r="BS128" s="1108"/>
      <c r="BT128" s="1106">
        <v>20</v>
      </c>
      <c r="BU128" s="1107"/>
      <c r="BV128" s="1107"/>
      <c r="BW128" s="1107"/>
      <c r="BX128" s="1107"/>
      <c r="BY128" s="1107"/>
      <c r="BZ128" s="1131"/>
      <c r="CA128" s="139"/>
      <c r="CB128" s="139"/>
      <c r="CC128" s="139"/>
      <c r="CD128" s="139"/>
      <c r="CE128" s="139"/>
      <c r="CF128" s="139"/>
      <c r="CG128" s="136"/>
      <c r="CH128" s="136"/>
      <c r="CI128" s="136"/>
      <c r="CJ128" s="137"/>
      <c r="CK128" s="1077"/>
      <c r="CL128" s="1078"/>
      <c r="CM128" s="1078"/>
      <c r="CN128" s="1078"/>
      <c r="CO128" s="1079"/>
      <c r="CP128" s="1088" t="s">
        <v>460</v>
      </c>
      <c r="CQ128" s="1089"/>
      <c r="CR128" s="1089"/>
      <c r="CS128" s="1089"/>
      <c r="CT128" s="1089"/>
      <c r="CU128" s="1089"/>
      <c r="CV128" s="1089"/>
      <c r="CW128" s="1089"/>
      <c r="CX128" s="1089"/>
      <c r="CY128" s="1089"/>
      <c r="CZ128" s="1089"/>
      <c r="DA128" s="1089"/>
      <c r="DB128" s="1089"/>
      <c r="DC128" s="1089"/>
      <c r="DD128" s="1089"/>
      <c r="DE128" s="1089"/>
      <c r="DF128" s="1090"/>
      <c r="DG128" s="1091" t="s">
        <v>251</v>
      </c>
      <c r="DH128" s="1092"/>
      <c r="DI128" s="1092"/>
      <c r="DJ128" s="1092"/>
      <c r="DK128" s="1092"/>
      <c r="DL128" s="1092" t="s">
        <v>65</v>
      </c>
      <c r="DM128" s="1092"/>
      <c r="DN128" s="1092"/>
      <c r="DO128" s="1092"/>
      <c r="DP128" s="1092"/>
      <c r="DQ128" s="1092" t="s">
        <v>251</v>
      </c>
      <c r="DR128" s="1092"/>
      <c r="DS128" s="1092"/>
      <c r="DT128" s="1092"/>
      <c r="DU128" s="1092"/>
      <c r="DV128" s="1093" t="s">
        <v>251</v>
      </c>
      <c r="DW128" s="1093"/>
      <c r="DX128" s="1093"/>
      <c r="DY128" s="1093"/>
      <c r="DZ128" s="1094"/>
    </row>
    <row r="129" spans="1:131" s="102" customFormat="1" ht="26.25" customHeight="1" x14ac:dyDescent="0.15">
      <c r="A129" s="982" t="s">
        <v>44</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461</v>
      </c>
      <c r="X129" s="1126"/>
      <c r="Y129" s="1126"/>
      <c r="Z129" s="1127"/>
      <c r="AA129" s="1010">
        <v>21742445</v>
      </c>
      <c r="AB129" s="1011"/>
      <c r="AC129" s="1011"/>
      <c r="AD129" s="1011"/>
      <c r="AE129" s="1012"/>
      <c r="AF129" s="1013">
        <v>21604036</v>
      </c>
      <c r="AG129" s="1011"/>
      <c r="AH129" s="1011"/>
      <c r="AI129" s="1011"/>
      <c r="AJ129" s="1012"/>
      <c r="AK129" s="1013">
        <v>21469497</v>
      </c>
      <c r="AL129" s="1011"/>
      <c r="AM129" s="1011"/>
      <c r="AN129" s="1011"/>
      <c r="AO129" s="1012"/>
      <c r="AP129" s="1128"/>
      <c r="AQ129" s="1129"/>
      <c r="AR129" s="1129"/>
      <c r="AS129" s="1129"/>
      <c r="AT129" s="1130"/>
      <c r="AU129" s="140"/>
      <c r="AV129" s="140"/>
      <c r="AW129" s="140"/>
      <c r="AX129" s="1119" t="s">
        <v>462</v>
      </c>
      <c r="AY129" s="1002"/>
      <c r="AZ129" s="1002"/>
      <c r="BA129" s="1002"/>
      <c r="BB129" s="1002"/>
      <c r="BC129" s="1002"/>
      <c r="BD129" s="1002"/>
      <c r="BE129" s="1003"/>
      <c r="BF129" s="1120" t="s">
        <v>251</v>
      </c>
      <c r="BG129" s="1121"/>
      <c r="BH129" s="1121"/>
      <c r="BI129" s="1121"/>
      <c r="BJ129" s="1121"/>
      <c r="BK129" s="1121"/>
      <c r="BL129" s="1122"/>
      <c r="BM129" s="1120">
        <v>17.36</v>
      </c>
      <c r="BN129" s="1121"/>
      <c r="BO129" s="1121"/>
      <c r="BP129" s="1121"/>
      <c r="BQ129" s="1121"/>
      <c r="BR129" s="1121"/>
      <c r="BS129" s="1122"/>
      <c r="BT129" s="1120">
        <v>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82" t="s">
        <v>463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464</v>
      </c>
      <c r="X130" s="1126"/>
      <c r="Y130" s="1126"/>
      <c r="Z130" s="1127"/>
      <c r="AA130" s="1010">
        <v>3236851</v>
      </c>
      <c r="AB130" s="1011"/>
      <c r="AC130" s="1011"/>
      <c r="AD130" s="1011"/>
      <c r="AE130" s="1012"/>
      <c r="AF130" s="1013">
        <v>3283056</v>
      </c>
      <c r="AG130" s="1011"/>
      <c r="AH130" s="1011"/>
      <c r="AI130" s="1011"/>
      <c r="AJ130" s="1012"/>
      <c r="AK130" s="1013">
        <v>3281321</v>
      </c>
      <c r="AL130" s="1011"/>
      <c r="AM130" s="1011"/>
      <c r="AN130" s="1011"/>
      <c r="AO130" s="1012"/>
      <c r="AP130" s="1128"/>
      <c r="AQ130" s="1129"/>
      <c r="AR130" s="1129"/>
      <c r="AS130" s="1129"/>
      <c r="AT130" s="1130"/>
      <c r="AU130" s="140"/>
      <c r="AV130" s="140"/>
      <c r="AW130" s="140"/>
      <c r="AX130" s="1119" t="s">
        <v>465</v>
      </c>
      <c r="AY130" s="1002"/>
      <c r="AZ130" s="1002"/>
      <c r="BA130" s="1002"/>
      <c r="BB130" s="1002"/>
      <c r="BC130" s="1002"/>
      <c r="BD130" s="1002"/>
      <c r="BE130" s="1003"/>
      <c r="BF130" s="1156">
        <v>8.5</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466</v>
      </c>
      <c r="X131" s="1164"/>
      <c r="Y131" s="1164"/>
      <c r="Z131" s="1165"/>
      <c r="AA131" s="1057">
        <v>18505594</v>
      </c>
      <c r="AB131" s="1036"/>
      <c r="AC131" s="1036"/>
      <c r="AD131" s="1036"/>
      <c r="AE131" s="1037"/>
      <c r="AF131" s="1035">
        <v>18320980</v>
      </c>
      <c r="AG131" s="1036"/>
      <c r="AH131" s="1036"/>
      <c r="AI131" s="1036"/>
      <c r="AJ131" s="1037"/>
      <c r="AK131" s="1035">
        <v>18188176</v>
      </c>
      <c r="AL131" s="1036"/>
      <c r="AM131" s="1036"/>
      <c r="AN131" s="1036"/>
      <c r="AO131" s="1037"/>
      <c r="AP131" s="1166"/>
      <c r="AQ131" s="1167"/>
      <c r="AR131" s="1167"/>
      <c r="AS131" s="1167"/>
      <c r="AT131" s="1168"/>
      <c r="AU131" s="140"/>
      <c r="AV131" s="140"/>
      <c r="AW131" s="140"/>
      <c r="AX131" s="1138" t="s">
        <v>467</v>
      </c>
      <c r="AY131" s="1089"/>
      <c r="AZ131" s="1089"/>
      <c r="BA131" s="1089"/>
      <c r="BB131" s="1089"/>
      <c r="BC131" s="1089"/>
      <c r="BD131" s="1089"/>
      <c r="BE131" s="1090"/>
      <c r="BF131" s="1139">
        <v>72.7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5" t="s">
        <v>468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469</v>
      </c>
      <c r="W132" s="1149"/>
      <c r="X132" s="1149"/>
      <c r="Y132" s="1149"/>
      <c r="Z132" s="1150"/>
      <c r="AA132" s="1151">
        <v>8.1771003950000001</v>
      </c>
      <c r="AB132" s="1152"/>
      <c r="AC132" s="1152"/>
      <c r="AD132" s="1152"/>
      <c r="AE132" s="1153"/>
      <c r="AF132" s="1154">
        <v>8.8493137379999993</v>
      </c>
      <c r="AG132" s="1152"/>
      <c r="AH132" s="1152"/>
      <c r="AI132" s="1152"/>
      <c r="AJ132" s="1153"/>
      <c r="AK132" s="1154">
        <v>8.6914762650000004</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470</v>
      </c>
      <c r="W133" s="1132"/>
      <c r="X133" s="1132"/>
      <c r="Y133" s="1132"/>
      <c r="Z133" s="1133"/>
      <c r="AA133" s="1134">
        <v>8.8000000000000007</v>
      </c>
      <c r="AB133" s="1135"/>
      <c r="AC133" s="1135"/>
      <c r="AD133" s="1135"/>
      <c r="AE133" s="1136"/>
      <c r="AF133" s="1134">
        <v>8.5</v>
      </c>
      <c r="AG133" s="1135"/>
      <c r="AH133" s="1135"/>
      <c r="AI133" s="1135"/>
      <c r="AJ133" s="1136"/>
      <c r="AK133" s="1134">
        <v>8.5</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Zrke1t9Jvqf/1TGI95JhTHMd5ssyXubfMwPANAk5l0pD8ETX3FO7Gk6mLIMX+Ff+bWjHecVwRI97plbylKG8jQ==" saltValue="l5wFK9R5uZHSXWELIydk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471</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iIP4g55j1BfYaz5C2B9mXDjzlzbI6l1gGLkNxd4u8fye8UrCEyfhwy6VLb2sMehJV+MHzJTUMwFpVUIRGKY7Og==" saltValue="ll1Y2Ok7sK6fSXMMNS3/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t+0WTjPDjiYx3D4kw7YeMAFgMzfwdgMV2apjkQBWxYRYFVYtGk6rCeqZa6cvO/Drai3aNbpWs2wKlHONVuHZw==" saltValue="ogt9rpJVtDzY2lOD7k/BS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472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473</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474</v>
      </c>
      <c r="AP7" s="157"/>
      <c r="AQ7" s="158" t="s">
        <v>475</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476</v>
      </c>
      <c r="AQ8" s="164" t="s">
        <v>477</v>
      </c>
      <c r="AR8" s="165" t="s">
        <v>478</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479</v>
      </c>
      <c r="AL9" s="1175"/>
      <c r="AM9" s="1175"/>
      <c r="AN9" s="1176"/>
      <c r="AO9" s="166">
        <v>5499445</v>
      </c>
      <c r="AP9" s="166">
        <v>76853</v>
      </c>
      <c r="AQ9" s="167">
        <v>63299</v>
      </c>
      <c r="AR9" s="168">
        <v>21.4</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480</v>
      </c>
      <c r="AL10" s="1175"/>
      <c r="AM10" s="1175"/>
      <c r="AN10" s="1176"/>
      <c r="AO10" s="169">
        <v>385389</v>
      </c>
      <c r="AP10" s="169">
        <v>5386</v>
      </c>
      <c r="AQ10" s="170">
        <v>6012</v>
      </c>
      <c r="AR10" s="171">
        <v>-10.4</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481</v>
      </c>
      <c r="AL11" s="1175"/>
      <c r="AM11" s="1175"/>
      <c r="AN11" s="1176"/>
      <c r="AO11" s="169">
        <v>28714</v>
      </c>
      <c r="AP11" s="169">
        <v>401</v>
      </c>
      <c r="AQ11" s="170">
        <v>6006</v>
      </c>
      <c r="AR11" s="171">
        <v>-93.3</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482</v>
      </c>
      <c r="AL12" s="1175"/>
      <c r="AM12" s="1175"/>
      <c r="AN12" s="1176"/>
      <c r="AO12" s="169">
        <v>147365</v>
      </c>
      <c r="AP12" s="169">
        <v>2059</v>
      </c>
      <c r="AQ12" s="170">
        <v>1513</v>
      </c>
      <c r="AR12" s="171">
        <v>36.1</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483</v>
      </c>
      <c r="AL13" s="1175"/>
      <c r="AM13" s="1175"/>
      <c r="AN13" s="1176"/>
      <c r="AO13" s="169" t="s">
        <v>328</v>
      </c>
      <c r="AP13" s="169" t="s">
        <v>328</v>
      </c>
      <c r="AQ13" s="170">
        <v>6</v>
      </c>
      <c r="AR13" s="171" t="s">
        <v>328</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484</v>
      </c>
      <c r="AL14" s="1175"/>
      <c r="AM14" s="1175"/>
      <c r="AN14" s="1176"/>
      <c r="AO14" s="169">
        <v>234848</v>
      </c>
      <c r="AP14" s="169">
        <v>3282</v>
      </c>
      <c r="AQ14" s="170">
        <v>2299</v>
      </c>
      <c r="AR14" s="171">
        <v>42.8</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485</v>
      </c>
      <c r="AL15" s="1175"/>
      <c r="AM15" s="1175"/>
      <c r="AN15" s="1176"/>
      <c r="AO15" s="169">
        <v>179239</v>
      </c>
      <c r="AP15" s="169">
        <v>2505</v>
      </c>
      <c r="AQ15" s="170">
        <v>1728</v>
      </c>
      <c r="AR15" s="171">
        <v>45</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486</v>
      </c>
      <c r="AL16" s="1178"/>
      <c r="AM16" s="1178"/>
      <c r="AN16" s="1179"/>
      <c r="AO16" s="169">
        <v>-341135</v>
      </c>
      <c r="AP16" s="169">
        <v>-4767</v>
      </c>
      <c r="AQ16" s="170">
        <v>-4986</v>
      </c>
      <c r="AR16" s="171">
        <v>-4.4000000000000004</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125</v>
      </c>
      <c r="AL17" s="1178"/>
      <c r="AM17" s="1178"/>
      <c r="AN17" s="1179"/>
      <c r="AO17" s="169">
        <v>6133865</v>
      </c>
      <c r="AP17" s="169">
        <v>85719</v>
      </c>
      <c r="AQ17" s="170">
        <v>75877</v>
      </c>
      <c r="AR17" s="171">
        <v>13</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487</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488</v>
      </c>
      <c r="AP20" s="177" t="s">
        <v>489</v>
      </c>
      <c r="AQ20" s="178" t="s">
        <v>490</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491</v>
      </c>
      <c r="AL21" s="1170"/>
      <c r="AM21" s="1170"/>
      <c r="AN21" s="1171"/>
      <c r="AO21" s="181">
        <v>9.2799999999999994</v>
      </c>
      <c r="AP21" s="182">
        <v>7.41</v>
      </c>
      <c r="AQ21" s="183">
        <v>1.87</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492</v>
      </c>
      <c r="AL22" s="1170"/>
      <c r="AM22" s="1170"/>
      <c r="AN22" s="1171"/>
      <c r="AO22" s="186">
        <v>98</v>
      </c>
      <c r="AP22" s="187">
        <v>98.4</v>
      </c>
      <c r="AQ22" s="188">
        <v>-0.4</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493</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494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495</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474</v>
      </c>
      <c r="AP30" s="157"/>
      <c r="AQ30" s="158" t="s">
        <v>475</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476</v>
      </c>
      <c r="AQ31" s="164" t="s">
        <v>477</v>
      </c>
      <c r="AR31" s="165" t="s">
        <v>478</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496</v>
      </c>
      <c r="AL32" s="1186"/>
      <c r="AM32" s="1186"/>
      <c r="AN32" s="1187"/>
      <c r="AO32" s="196">
        <v>3254364</v>
      </c>
      <c r="AP32" s="196">
        <v>45479</v>
      </c>
      <c r="AQ32" s="197">
        <v>39476</v>
      </c>
      <c r="AR32" s="198">
        <v>15.2</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497</v>
      </c>
      <c r="AL33" s="1186"/>
      <c r="AM33" s="1186"/>
      <c r="AN33" s="1187"/>
      <c r="AO33" s="196" t="s">
        <v>328</v>
      </c>
      <c r="AP33" s="196" t="s">
        <v>328</v>
      </c>
      <c r="AQ33" s="197" t="s">
        <v>328</v>
      </c>
      <c r="AR33" s="198" t="s">
        <v>328</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498</v>
      </c>
      <c r="AL34" s="1186"/>
      <c r="AM34" s="1186"/>
      <c r="AN34" s="1187"/>
      <c r="AO34" s="196" t="s">
        <v>328</v>
      </c>
      <c r="AP34" s="196" t="s">
        <v>328</v>
      </c>
      <c r="AQ34" s="197">
        <v>57</v>
      </c>
      <c r="AR34" s="198" t="s">
        <v>328</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499</v>
      </c>
      <c r="AL35" s="1186"/>
      <c r="AM35" s="1186"/>
      <c r="AN35" s="1187"/>
      <c r="AO35" s="196">
        <v>1503863</v>
      </c>
      <c r="AP35" s="196">
        <v>21016</v>
      </c>
      <c r="AQ35" s="197">
        <v>13586</v>
      </c>
      <c r="AR35" s="198">
        <v>54.7</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500</v>
      </c>
      <c r="AL36" s="1186"/>
      <c r="AM36" s="1186"/>
      <c r="AN36" s="1187"/>
      <c r="AO36" s="196" t="s">
        <v>328</v>
      </c>
      <c r="AP36" s="196" t="s">
        <v>328</v>
      </c>
      <c r="AQ36" s="197">
        <v>1761</v>
      </c>
      <c r="AR36" s="198" t="s">
        <v>328</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501</v>
      </c>
      <c r="AL37" s="1186"/>
      <c r="AM37" s="1186"/>
      <c r="AN37" s="1187"/>
      <c r="AO37" s="196">
        <v>199143</v>
      </c>
      <c r="AP37" s="196">
        <v>2783</v>
      </c>
      <c r="AQ37" s="197">
        <v>609</v>
      </c>
      <c r="AR37" s="198">
        <v>357</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502</v>
      </c>
      <c r="AL38" s="1189"/>
      <c r="AM38" s="1189"/>
      <c r="AN38" s="1190"/>
      <c r="AO38" s="199" t="s">
        <v>328</v>
      </c>
      <c r="AP38" s="199" t="s">
        <v>328</v>
      </c>
      <c r="AQ38" s="200">
        <v>1</v>
      </c>
      <c r="AR38" s="188" t="s">
        <v>328</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503</v>
      </c>
      <c r="AL39" s="1189"/>
      <c r="AM39" s="1189"/>
      <c r="AN39" s="1190"/>
      <c r="AO39" s="196">
        <v>-95228</v>
      </c>
      <c r="AP39" s="196">
        <v>-1331</v>
      </c>
      <c r="AQ39" s="197">
        <v>-5546</v>
      </c>
      <c r="AR39" s="198">
        <v>-76</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504</v>
      </c>
      <c r="AL40" s="1186"/>
      <c r="AM40" s="1186"/>
      <c r="AN40" s="1187"/>
      <c r="AO40" s="196">
        <v>-3281321</v>
      </c>
      <c r="AP40" s="196">
        <v>-45855</v>
      </c>
      <c r="AQ40" s="197">
        <v>-36890</v>
      </c>
      <c r="AR40" s="198">
        <v>24.3</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235</v>
      </c>
      <c r="AL41" s="1192"/>
      <c r="AM41" s="1192"/>
      <c r="AN41" s="1193"/>
      <c r="AO41" s="196">
        <v>1580821</v>
      </c>
      <c r="AP41" s="196">
        <v>22091</v>
      </c>
      <c r="AQ41" s="197">
        <v>13053</v>
      </c>
      <c r="AR41" s="198">
        <v>69.2</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505</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506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507</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474</v>
      </c>
      <c r="AN49" s="1182" t="s">
        <v>508</v>
      </c>
      <c r="AO49" s="1183"/>
      <c r="AP49" s="1183"/>
      <c r="AQ49" s="1183"/>
      <c r="AR49" s="1184"/>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509</v>
      </c>
      <c r="AO50" s="213" t="s">
        <v>510</v>
      </c>
      <c r="AP50" s="214" t="s">
        <v>511</v>
      </c>
      <c r="AQ50" s="215" t="s">
        <v>512</v>
      </c>
      <c r="AR50" s="216" t="s">
        <v>513</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514</v>
      </c>
      <c r="AL51" s="209"/>
      <c r="AM51" s="217">
        <v>5661938</v>
      </c>
      <c r="AN51" s="218">
        <v>74747</v>
      </c>
      <c r="AO51" s="219">
        <v>28.2</v>
      </c>
      <c r="AP51" s="220">
        <v>54227</v>
      </c>
      <c r="AQ51" s="221">
        <v>-18.2</v>
      </c>
      <c r="AR51" s="222">
        <v>46.4</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515</v>
      </c>
      <c r="AM52" s="225">
        <v>1955105</v>
      </c>
      <c r="AN52" s="226">
        <v>25811</v>
      </c>
      <c r="AO52" s="227">
        <v>-24.8</v>
      </c>
      <c r="AP52" s="228">
        <v>29694</v>
      </c>
      <c r="AQ52" s="229">
        <v>-6.7</v>
      </c>
      <c r="AR52" s="230">
        <v>-18.100000000000001</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516</v>
      </c>
      <c r="AL53" s="209"/>
      <c r="AM53" s="217">
        <v>3698557</v>
      </c>
      <c r="AN53" s="218">
        <v>49509</v>
      </c>
      <c r="AO53" s="219">
        <v>-33.799999999999997</v>
      </c>
      <c r="AP53" s="220">
        <v>57295</v>
      </c>
      <c r="AQ53" s="221">
        <v>5.7</v>
      </c>
      <c r="AR53" s="222">
        <v>-39.5</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515</v>
      </c>
      <c r="AM54" s="225">
        <v>2132799</v>
      </c>
      <c r="AN54" s="226">
        <v>28550</v>
      </c>
      <c r="AO54" s="227">
        <v>10.6</v>
      </c>
      <c r="AP54" s="228">
        <v>32771</v>
      </c>
      <c r="AQ54" s="229">
        <v>10.4</v>
      </c>
      <c r="AR54" s="230">
        <v>0.2</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517</v>
      </c>
      <c r="AL55" s="209"/>
      <c r="AM55" s="217">
        <v>4760435</v>
      </c>
      <c r="AN55" s="218">
        <v>64652</v>
      </c>
      <c r="AO55" s="219">
        <v>30.6</v>
      </c>
      <c r="AP55" s="220">
        <v>54110</v>
      </c>
      <c r="AQ55" s="221">
        <v>-5.6</v>
      </c>
      <c r="AR55" s="222">
        <v>36.200000000000003</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515</v>
      </c>
      <c r="AM56" s="225">
        <v>2427455</v>
      </c>
      <c r="AN56" s="226">
        <v>32967</v>
      </c>
      <c r="AO56" s="227">
        <v>15.5</v>
      </c>
      <c r="AP56" s="228">
        <v>30620</v>
      </c>
      <c r="AQ56" s="229">
        <v>-6.6</v>
      </c>
      <c r="AR56" s="230">
        <v>22.1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518</v>
      </c>
      <c r="AL57" s="209"/>
      <c r="AM57" s="217">
        <v>4822775</v>
      </c>
      <c r="AN57" s="218">
        <v>66408</v>
      </c>
      <c r="AO57" s="219">
        <v>2.7</v>
      </c>
      <c r="AP57" s="220">
        <v>54684</v>
      </c>
      <c r="AQ57" s="221">
        <v>1.1000000000000001</v>
      </c>
      <c r="AR57" s="222">
        <v>1.6</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515</v>
      </c>
      <c r="AM58" s="225">
        <v>2950932</v>
      </c>
      <c r="AN58" s="226">
        <v>40634</v>
      </c>
      <c r="AO58" s="227">
        <v>23.3</v>
      </c>
      <c r="AP58" s="228">
        <v>32829</v>
      </c>
      <c r="AQ58" s="229">
        <v>7.2</v>
      </c>
      <c r="AR58" s="230">
        <v>16.100000000000001</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519</v>
      </c>
      <c r="AL59" s="209"/>
      <c r="AM59" s="217">
        <v>5024034</v>
      </c>
      <c r="AN59" s="218">
        <v>70209</v>
      </c>
      <c r="AO59" s="219">
        <v>5.7</v>
      </c>
      <c r="AP59" s="220">
        <v>62383</v>
      </c>
      <c r="AQ59" s="221">
        <v>14.1</v>
      </c>
      <c r="AR59" s="222">
        <v>-8.4</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515</v>
      </c>
      <c r="AM60" s="225">
        <v>3387935</v>
      </c>
      <c r="AN60" s="226">
        <v>47345</v>
      </c>
      <c r="AO60" s="227">
        <v>16.5</v>
      </c>
      <c r="AP60" s="228">
        <v>35325</v>
      </c>
      <c r="AQ60" s="229">
        <v>7.6</v>
      </c>
      <c r="AR60" s="230">
        <v>8.9</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520</v>
      </c>
      <c r="AL61" s="231"/>
      <c r="AM61" s="232">
        <v>4793548</v>
      </c>
      <c r="AN61" s="233">
        <v>65105</v>
      </c>
      <c r="AO61" s="234">
        <v>6.7</v>
      </c>
      <c r="AP61" s="235">
        <v>56540</v>
      </c>
      <c r="AQ61" s="236">
        <v>-0.6</v>
      </c>
      <c r="AR61" s="222">
        <v>7.3</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515</v>
      </c>
      <c r="AM62" s="225">
        <v>2570845</v>
      </c>
      <c r="AN62" s="226">
        <v>35061</v>
      </c>
      <c r="AO62" s="227">
        <v>8.1999999999999993</v>
      </c>
      <c r="AP62" s="228">
        <v>32248</v>
      </c>
      <c r="AQ62" s="229">
        <v>2.4</v>
      </c>
      <c r="AR62" s="230">
        <v>5.8</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020gFqkakSNqfEZMYQFtc6IwakmZu3XjobYlNlRJYCSY6t8+WsZG7CziAL5LlEYim2mlbdaxvxVf44f30XY1rQ==" saltValue="i9fWlwft6z5EG88yQlmC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521</v>
      </c>
    </row>
    <row r="120" spans="125:125" ht="13.5" hidden="1" customHeight="1" x14ac:dyDescent="0.15"/>
    <row r="121" spans="125:125" ht="13.5" hidden="1" customHeight="1" x14ac:dyDescent="0.15">
      <c r="DU121" s="6"/>
    </row>
  </sheetData>
  <sheetProtection algorithmName="SHA-512" hashValue="6BwlXDFfkwNRFfEHUHpGW438Z4m9DMveRJmcdWIhFuzCVZxGW8N3HnE+AdXCI4l4bxHMjtL28c1THpa6z/5VIg==" saltValue="AT2glFZeWYb8wLhjfGaXs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tO0CSq/xvsdGJusEaB8FH1Yzho5wfptw+TlYgypf8G3IikWs7XOm5n75TkAEfBcXravgdwgwxNmDsh7pZbGQnQ==" saltValue="FKFnkUbdjR2DgJU2VLsOC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522</v>
      </c>
    </row>
    <row r="46" spans="2:10" ht="29.25" customHeight="1" thickBot="1" x14ac:dyDescent="0.25">
      <c r="B46" s="242" t="s">
        <v>24</v>
      </c>
      <c r="C46" s="243"/>
      <c r="D46" s="243"/>
      <c r="E46" s="244" t="s">
        <v>523</v>
      </c>
      <c r="F46" s="245" t="s">
        <v>4</v>
      </c>
      <c r="G46" s="246" t="s">
        <v>5</v>
      </c>
      <c r="H46" s="246" t="s">
        <v>6</v>
      </c>
      <c r="I46" s="246" t="s">
        <v>7</v>
      </c>
      <c r="J46" s="247" t="s">
        <v>8</v>
      </c>
    </row>
    <row r="47" spans="2:10" ht="57.75" customHeight="1" x14ac:dyDescent="0.15">
      <c r="B47" s="248"/>
      <c r="C47" s="1194" t="s">
        <v>524</v>
      </c>
      <c r="D47" s="1194"/>
      <c r="E47" s="1195"/>
      <c r="F47" s="249">
        <v>8.2799999999999994</v>
      </c>
      <c r="G47" s="250">
        <v>8.9</v>
      </c>
      <c r="H47" s="250">
        <v>7.59</v>
      </c>
      <c r="I47" s="250">
        <v>6.5</v>
      </c>
      <c r="J47" s="251">
        <v>6.53</v>
      </c>
    </row>
    <row r="48" spans="2:10" ht="57.75" customHeight="1" x14ac:dyDescent="0.15">
      <c r="B48" s="252"/>
      <c r="C48" s="1196" t="s">
        <v>525</v>
      </c>
      <c r="D48" s="1196"/>
      <c r="E48" s="1197"/>
      <c r="F48" s="253">
        <v>7.64</v>
      </c>
      <c r="G48" s="254">
        <v>5.51</v>
      </c>
      <c r="H48" s="254">
        <v>7.59</v>
      </c>
      <c r="I48" s="254">
        <v>5.26</v>
      </c>
      <c r="J48" s="255">
        <v>8.2200000000000006</v>
      </c>
    </row>
    <row r="49" spans="2:10" ht="57.75" customHeight="1" thickBot="1" x14ac:dyDescent="0.2">
      <c r="B49" s="256"/>
      <c r="C49" s="1198" t="s">
        <v>526</v>
      </c>
      <c r="D49" s="1198"/>
      <c r="E49" s="1199"/>
      <c r="F49" s="257">
        <v>1.84</v>
      </c>
      <c r="G49" s="258" t="s">
        <v>527</v>
      </c>
      <c r="H49" s="258">
        <v>0.55000000000000004</v>
      </c>
      <c r="I49" s="258" t="s">
        <v>528</v>
      </c>
      <c r="J49" s="259">
        <v>2.92</v>
      </c>
    </row>
    <row r="50" spans="2:10" ht="13.5" customHeight="1" x14ac:dyDescent="0.15"/>
  </sheetData>
  <sheetProtection algorithmName="SHA-512" hashValue="P7j7uczSgNi0pvJdlUagNAPBV8aX3iFcWEHY2OTUpaYnLrfjACzz7Fp2Z/BT+LmQ9wcT+3gPWXtFGdGCMUMyFQ==" saltValue="BjtH00o7UZddc0MkKGnX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CL4385</cp:lastModifiedBy>
  <cp:lastPrinted>2021-09-30T00:28:08Z</cp:lastPrinted>
  <dcterms:created xsi:type="dcterms:W3CDTF">2021-07-27T00:02:01Z</dcterms:created>
  <dcterms:modified xsi:type="dcterms:W3CDTF">2021-10-29T04:34:07Z</dcterms:modified>
  <cp:category/>
</cp:coreProperties>
</file>