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date-fs\選挙管理委員会\13_啓発(明推協)・広報・HP等\08_広報・ホームページ・ツイッター・Facebook\02_ホームページ\★候補者別得票数\R5県議・市長・市議\掲載したエクセル\"/>
    </mc:Choice>
  </mc:AlternateContent>
  <bookViews>
    <workbookView xWindow="0" yWindow="0" windowWidth="25200" windowHeight="11745"/>
  </bookViews>
  <sheets>
    <sheet name="odateshicho_202304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" i="1" l="1"/>
  <c r="AV20" i="1" s="1"/>
  <c r="AV23" i="1" s="1"/>
  <c r="AV25" i="1" s="1"/>
  <c r="AV26" i="1" s="1"/>
</calcChain>
</file>

<file path=xl/sharedStrings.xml><?xml version="1.0" encoding="utf-8"?>
<sst xmlns="http://schemas.openxmlformats.org/spreadsheetml/2006/main" count="40" uniqueCount="33">
  <si>
    <t>氏名</t>
    <rPh sb="0" eb="2">
      <t>シメイ</t>
    </rPh>
    <phoneticPr fontId="3"/>
  </si>
  <si>
    <t>党派</t>
    <rPh sb="0" eb="2">
      <t>トウハ</t>
    </rPh>
    <phoneticPr fontId="3"/>
  </si>
  <si>
    <t>当選</t>
    <rPh sb="0" eb="2">
      <t>トウセン</t>
    </rPh>
    <phoneticPr fontId="3"/>
  </si>
  <si>
    <t>次点</t>
    <rPh sb="0" eb="2">
      <t>ジテン</t>
    </rPh>
    <phoneticPr fontId="3"/>
  </si>
  <si>
    <t>無所属</t>
    <rPh sb="0" eb="3">
      <t>ムショゾク</t>
    </rPh>
    <phoneticPr fontId="3"/>
  </si>
  <si>
    <t>候補者ごとの得票数</t>
    <rPh sb="0" eb="3">
      <t>コウホシャ</t>
    </rPh>
    <rPh sb="6" eb="9">
      <t>トクヒョウスウ</t>
    </rPh>
    <phoneticPr fontId="3"/>
  </si>
  <si>
    <t>当日投票者数</t>
    <rPh sb="0" eb="2">
      <t>トウジツ</t>
    </rPh>
    <rPh sb="2" eb="4">
      <t>トウヒョウ</t>
    </rPh>
    <rPh sb="4" eb="5">
      <t>シャ</t>
    </rPh>
    <rPh sb="5" eb="6">
      <t>スウ</t>
    </rPh>
    <phoneticPr fontId="3"/>
  </si>
  <si>
    <t>期日前投票者数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phoneticPr fontId="3"/>
  </si>
  <si>
    <t>不在者投票者数</t>
    <rPh sb="0" eb="3">
      <t>フザイシャ</t>
    </rPh>
    <rPh sb="3" eb="6">
      <t>トウヒョウシャ</t>
    </rPh>
    <rPh sb="6" eb="7">
      <t>スウ</t>
    </rPh>
    <phoneticPr fontId="3"/>
  </si>
  <si>
    <t>得票数（票）</t>
    <rPh sb="0" eb="3">
      <t>トクヒョウスウ</t>
    </rPh>
    <rPh sb="4" eb="5">
      <t>ヒョウ</t>
    </rPh>
    <phoneticPr fontId="3"/>
  </si>
  <si>
    <t>得票総数（Ａ）</t>
    <rPh sb="0" eb="2">
      <t>トクヒョウ</t>
    </rPh>
    <rPh sb="2" eb="4">
      <t>ソウスウ</t>
    </rPh>
    <phoneticPr fontId="3"/>
  </si>
  <si>
    <t>あん分の際切捨てられた票数（Ｂ）</t>
    <rPh sb="2" eb="3">
      <t>ブン</t>
    </rPh>
    <rPh sb="4" eb="5">
      <t>サイ</t>
    </rPh>
    <rPh sb="5" eb="7">
      <t>キリス</t>
    </rPh>
    <rPh sb="11" eb="13">
      <t>ヒョウスウ</t>
    </rPh>
    <phoneticPr fontId="3"/>
  </si>
  <si>
    <t>いずれの候補者にも属しないもの（Ｃ）</t>
    <rPh sb="4" eb="7">
      <t>コウホシャ</t>
    </rPh>
    <rPh sb="9" eb="10">
      <t>ゾク</t>
    </rPh>
    <phoneticPr fontId="3"/>
  </si>
  <si>
    <t>有効投票（Ｄ＝Ａ＋Ｂ＋Ｃ）</t>
    <rPh sb="0" eb="2">
      <t>ユウコウ</t>
    </rPh>
    <rPh sb="2" eb="4">
      <t>トウヒョウ</t>
    </rPh>
    <phoneticPr fontId="3"/>
  </si>
  <si>
    <t>執行年月日</t>
    <rPh sb="0" eb="2">
      <t>シッコウ</t>
    </rPh>
    <rPh sb="2" eb="5">
      <t>ネンガッピ</t>
    </rPh>
    <phoneticPr fontId="4"/>
  </si>
  <si>
    <t>当落</t>
    <rPh sb="0" eb="2">
      <t>トウラク</t>
    </rPh>
    <phoneticPr fontId="3"/>
  </si>
  <si>
    <t>投票者数 (人)</t>
    <phoneticPr fontId="3"/>
  </si>
  <si>
    <t>投票率 (％)</t>
    <phoneticPr fontId="3"/>
  </si>
  <si>
    <t>男</t>
    <phoneticPr fontId="3"/>
  </si>
  <si>
    <t>女</t>
    <phoneticPr fontId="3"/>
  </si>
  <si>
    <t>総数</t>
    <phoneticPr fontId="3"/>
  </si>
  <si>
    <t>選挙当日の有権者数 (人)</t>
    <rPh sb="0" eb="2">
      <t>センキョ</t>
    </rPh>
    <phoneticPr fontId="3"/>
  </si>
  <si>
    <t>得票数合計</t>
    <rPh sb="0" eb="3">
      <t>トクヒョウスウ</t>
    </rPh>
    <rPh sb="3" eb="5">
      <t>ゴウケイ</t>
    </rPh>
    <rPh sb="4" eb="5">
      <t>ケイ</t>
    </rPh>
    <phoneticPr fontId="3"/>
  </si>
  <si>
    <t>福原　じゅんじ</t>
    <rPh sb="0" eb="2">
      <t>フクハラ</t>
    </rPh>
    <phoneticPr fontId="3"/>
  </si>
  <si>
    <t>ふもと　幸子</t>
    <rPh sb="4" eb="6">
      <t>ユキコ</t>
    </rPh>
    <phoneticPr fontId="3"/>
  </si>
  <si>
    <t>令 5. 4.23</t>
    <phoneticPr fontId="4"/>
  </si>
  <si>
    <t>〇令和５年４月２３日執行　大館市長選挙</t>
    <rPh sb="1" eb="3">
      <t>レイワ</t>
    </rPh>
    <rPh sb="4" eb="5">
      <t>ネン</t>
    </rPh>
    <rPh sb="6" eb="7">
      <t>ガツ</t>
    </rPh>
    <rPh sb="9" eb="10">
      <t>ニチ</t>
    </rPh>
    <rPh sb="10" eb="12">
      <t>シッコウ</t>
    </rPh>
    <rPh sb="13" eb="17">
      <t>オオダテシチョウ</t>
    </rPh>
    <rPh sb="17" eb="19">
      <t>センキョ</t>
    </rPh>
    <phoneticPr fontId="4"/>
  </si>
  <si>
    <t>得票順</t>
    <rPh sb="0" eb="2">
      <t>トクヒョウ</t>
    </rPh>
    <rPh sb="2" eb="3">
      <t>ジュン</t>
    </rPh>
    <phoneticPr fontId="3"/>
  </si>
  <si>
    <t>無効投票（Ｅ）</t>
    <rPh sb="0" eb="2">
      <t>ムコウ</t>
    </rPh>
    <rPh sb="2" eb="4">
      <t>トウヒョウ</t>
    </rPh>
    <phoneticPr fontId="3"/>
  </si>
  <si>
    <t>投票総数（Ｆ＝Ｄ＋Ｅ）</t>
    <rPh sb="0" eb="2">
      <t>トウヒョウ</t>
    </rPh>
    <rPh sb="2" eb="4">
      <t>ソウスウ</t>
    </rPh>
    <phoneticPr fontId="3"/>
  </si>
  <si>
    <t>無効投票率（Ｅ／Ｆ×１００）</t>
    <rPh sb="0" eb="2">
      <t>ムコウ</t>
    </rPh>
    <rPh sb="2" eb="4">
      <t>トウヒョウ</t>
    </rPh>
    <rPh sb="4" eb="5">
      <t>リツ</t>
    </rPh>
    <phoneticPr fontId="3"/>
  </si>
  <si>
    <t>投票内訳（無効投票率以外の単位は票）</t>
    <rPh sb="0" eb="2">
      <t>トウヒョウ</t>
    </rPh>
    <rPh sb="2" eb="4">
      <t>ウチワケ</t>
    </rPh>
    <rPh sb="5" eb="7">
      <t>ムコウ</t>
    </rPh>
    <rPh sb="7" eb="9">
      <t>トウヒョウ</t>
    </rPh>
    <rPh sb="9" eb="10">
      <t>リツ</t>
    </rPh>
    <rPh sb="10" eb="12">
      <t>イガイ</t>
    </rPh>
    <rPh sb="13" eb="15">
      <t>タンイ</t>
    </rPh>
    <rPh sb="16" eb="17">
      <t>ヒョウ</t>
    </rPh>
    <phoneticPr fontId="3"/>
  </si>
  <si>
    <t>投票及び開票結果調</t>
    <rPh sb="0" eb="2">
      <t>トウヒョウ</t>
    </rPh>
    <rPh sb="2" eb="3">
      <t>オヨ</t>
    </rPh>
    <rPh sb="4" eb="6">
      <t>カイヒョウ</t>
    </rPh>
    <rPh sb="6" eb="8">
      <t>ケッカ</t>
    </rPh>
    <rPh sb="8" eb="9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</si>
</sst>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6"/>
      <name val="ＭＳ ゴシック"/>
      <family val="3"/>
      <charset val="128"/>
    </font>
    <font>
      <sz val="6"/>
      <name val="ＭＳ 明朝"/>
      <family val="2"/>
      <charset val="128"/>
    </font>
    <font>
      <sz val="6.5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quotePrefix="1" applyFont="1" applyAlignment="1">
      <alignment horizontal="right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0" fillId="0" borderId="32" xfId="0" applyBorder="1" applyAlignment="1"/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10" fontId="6" fillId="0" borderId="9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9" fillId="0" borderId="31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6"/>
  <sheetViews>
    <sheetView tabSelected="1" workbookViewId="0"/>
  </sheetViews>
  <sheetFormatPr defaultRowHeight="13.5"/>
  <cols>
    <col min="1" max="100" width="1.25" customWidth="1"/>
    <col min="101" max="200" width="1.375" customWidth="1"/>
  </cols>
  <sheetData>
    <row r="1" spans="1:84" ht="19.5" customHeight="1">
      <c r="A1" s="1" t="s">
        <v>26</v>
      </c>
    </row>
    <row r="2" spans="1:84" ht="19.5" customHeight="1">
      <c r="A2" s="1"/>
    </row>
    <row r="3" spans="1:84" ht="19.5" customHeight="1" thickBot="1">
      <c r="A3" s="2" t="s">
        <v>5</v>
      </c>
    </row>
    <row r="4" spans="1:84" ht="30" customHeight="1">
      <c r="A4" s="53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 t="s">
        <v>0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 t="s">
        <v>1</v>
      </c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 t="s">
        <v>9</v>
      </c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 t="s">
        <v>15</v>
      </c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59"/>
    </row>
    <row r="5" spans="1:84" ht="30" customHeight="1">
      <c r="A5" s="25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52" t="s">
        <v>23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 t="s">
        <v>4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0">
        <v>21132</v>
      </c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2" t="s">
        <v>2</v>
      </c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61"/>
    </row>
    <row r="6" spans="1:84" ht="30" customHeight="1" thickBot="1">
      <c r="A6" s="54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 t="s">
        <v>24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 t="s">
        <v>4</v>
      </c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49">
        <v>14534</v>
      </c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51" t="s">
        <v>3</v>
      </c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60"/>
    </row>
    <row r="7" spans="1:84" ht="30" customHeight="1" thickBot="1">
      <c r="A7" s="44" t="s">
        <v>22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AU7" s="62">
        <f>SUM(AU5:BJ6)</f>
        <v>35666</v>
      </c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3"/>
      <c r="BK7" s="64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6"/>
    </row>
    <row r="8" spans="1:84" ht="19.5" customHeight="1"/>
    <row r="9" spans="1:84" ht="19.5" customHeight="1"/>
    <row r="10" spans="1:84" s="6" customFormat="1" ht="19.5" thickBot="1">
      <c r="A10" s="77" t="s">
        <v>32</v>
      </c>
      <c r="B10" s="3"/>
      <c r="C10" s="4"/>
      <c r="D10" s="4"/>
      <c r="E10" s="4"/>
      <c r="F10" s="4"/>
      <c r="G10" s="4"/>
      <c r="H10" s="4"/>
      <c r="I10" s="4"/>
      <c r="J10" s="4"/>
      <c r="K10" s="5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6" customFormat="1" ht="30" customHeight="1">
      <c r="A11" s="71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21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 t="s">
        <v>16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 t="s">
        <v>17</v>
      </c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67"/>
    </row>
    <row r="12" spans="1:84" s="6" customFormat="1" ht="30" customHeight="1">
      <c r="A12" s="7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 t="s">
        <v>20</v>
      </c>
      <c r="N12" s="47"/>
      <c r="O12" s="47"/>
      <c r="P12" s="47"/>
      <c r="Q12" s="47"/>
      <c r="R12" s="47"/>
      <c r="S12" s="47"/>
      <c r="T12" s="47"/>
      <c r="U12" s="47" t="s">
        <v>18</v>
      </c>
      <c r="V12" s="47"/>
      <c r="W12" s="47"/>
      <c r="X12" s="47"/>
      <c r="Y12" s="47"/>
      <c r="Z12" s="47"/>
      <c r="AA12" s="47"/>
      <c r="AB12" s="47"/>
      <c r="AC12" s="47" t="s">
        <v>19</v>
      </c>
      <c r="AD12" s="47"/>
      <c r="AE12" s="47"/>
      <c r="AF12" s="47"/>
      <c r="AG12" s="47"/>
      <c r="AH12" s="47"/>
      <c r="AI12" s="47"/>
      <c r="AJ12" s="47"/>
      <c r="AK12" s="47" t="s">
        <v>20</v>
      </c>
      <c r="AL12" s="47"/>
      <c r="AM12" s="47"/>
      <c r="AN12" s="47"/>
      <c r="AO12" s="47"/>
      <c r="AP12" s="47"/>
      <c r="AQ12" s="47"/>
      <c r="AR12" s="47"/>
      <c r="AS12" s="47" t="s">
        <v>18</v>
      </c>
      <c r="AT12" s="47"/>
      <c r="AU12" s="47"/>
      <c r="AV12" s="47"/>
      <c r="AW12" s="47"/>
      <c r="AX12" s="47"/>
      <c r="AY12" s="47"/>
      <c r="AZ12" s="47"/>
      <c r="BA12" s="47" t="s">
        <v>19</v>
      </c>
      <c r="BB12" s="47"/>
      <c r="BC12" s="47"/>
      <c r="BD12" s="47"/>
      <c r="BE12" s="47"/>
      <c r="BF12" s="47"/>
      <c r="BG12" s="47"/>
      <c r="BH12" s="47"/>
      <c r="BI12" s="47" t="s">
        <v>20</v>
      </c>
      <c r="BJ12" s="47"/>
      <c r="BK12" s="47"/>
      <c r="BL12" s="47"/>
      <c r="BM12" s="47"/>
      <c r="BN12" s="47"/>
      <c r="BO12" s="47"/>
      <c r="BP12" s="47"/>
      <c r="BQ12" s="47" t="s">
        <v>18</v>
      </c>
      <c r="BR12" s="47"/>
      <c r="BS12" s="47"/>
      <c r="BT12" s="47"/>
      <c r="BU12" s="47"/>
      <c r="BV12" s="47"/>
      <c r="BW12" s="47"/>
      <c r="BX12" s="47"/>
      <c r="BY12" s="47" t="s">
        <v>19</v>
      </c>
      <c r="BZ12" s="47"/>
      <c r="CA12" s="47"/>
      <c r="CB12" s="47"/>
      <c r="CC12" s="47"/>
      <c r="CD12" s="47"/>
      <c r="CE12" s="47"/>
      <c r="CF12" s="68"/>
    </row>
    <row r="13" spans="1:84" s="6" customFormat="1" ht="30" customHeight="1" thickBot="1">
      <c r="A13" s="69" t="s">
        <v>25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6">
        <v>58959</v>
      </c>
      <c r="N13" s="57"/>
      <c r="O13" s="57"/>
      <c r="P13" s="57"/>
      <c r="Q13" s="57"/>
      <c r="R13" s="57"/>
      <c r="S13" s="57"/>
      <c r="T13" s="57"/>
      <c r="U13" s="28">
        <v>27498</v>
      </c>
      <c r="V13" s="29"/>
      <c r="W13" s="29"/>
      <c r="X13" s="29"/>
      <c r="Y13" s="29"/>
      <c r="Z13" s="29"/>
      <c r="AA13" s="29"/>
      <c r="AB13" s="29"/>
      <c r="AC13" s="28">
        <v>31461</v>
      </c>
      <c r="AD13" s="29"/>
      <c r="AE13" s="29"/>
      <c r="AF13" s="29"/>
      <c r="AG13" s="29"/>
      <c r="AH13" s="29"/>
      <c r="AI13" s="29"/>
      <c r="AJ13" s="29"/>
      <c r="AK13" s="28">
        <v>36014</v>
      </c>
      <c r="AL13" s="29"/>
      <c r="AM13" s="29"/>
      <c r="AN13" s="29"/>
      <c r="AO13" s="29"/>
      <c r="AP13" s="29"/>
      <c r="AQ13" s="29"/>
      <c r="AR13" s="29"/>
      <c r="AS13" s="28">
        <v>16648</v>
      </c>
      <c r="AT13" s="29"/>
      <c r="AU13" s="29"/>
      <c r="AV13" s="29"/>
      <c r="AW13" s="29"/>
      <c r="AX13" s="29"/>
      <c r="AY13" s="29"/>
      <c r="AZ13" s="29"/>
      <c r="BA13" s="28">
        <v>19366</v>
      </c>
      <c r="BB13" s="29"/>
      <c r="BC13" s="29"/>
      <c r="BD13" s="29"/>
      <c r="BE13" s="29"/>
      <c r="BF13" s="29"/>
      <c r="BG13" s="29"/>
      <c r="BH13" s="29"/>
      <c r="BI13" s="56">
        <v>61.08</v>
      </c>
      <c r="BJ13" s="57"/>
      <c r="BK13" s="57"/>
      <c r="BL13" s="57"/>
      <c r="BM13" s="57"/>
      <c r="BN13" s="57"/>
      <c r="BO13" s="57"/>
      <c r="BP13" s="57"/>
      <c r="BQ13" s="56">
        <v>60.54</v>
      </c>
      <c r="BR13" s="57"/>
      <c r="BS13" s="57"/>
      <c r="BT13" s="57"/>
      <c r="BU13" s="57"/>
      <c r="BV13" s="57"/>
      <c r="BW13" s="57"/>
      <c r="BX13" s="57"/>
      <c r="BY13" s="56">
        <v>61.56</v>
      </c>
      <c r="BZ13" s="57"/>
      <c r="CA13" s="57"/>
      <c r="CB13" s="57"/>
      <c r="CC13" s="57"/>
      <c r="CD13" s="57"/>
      <c r="CE13" s="57"/>
      <c r="CF13" s="58"/>
    </row>
    <row r="14" spans="1:84" s="6" customFormat="1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U14" s="8"/>
      <c r="V14" s="8"/>
      <c r="W14" s="30" t="s">
        <v>6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73">
        <v>17993</v>
      </c>
      <c r="AL14" s="74"/>
      <c r="AM14" s="74"/>
      <c r="AN14" s="74"/>
      <c r="AO14" s="74"/>
      <c r="AP14" s="74"/>
      <c r="AQ14" s="74"/>
      <c r="AR14" s="74"/>
      <c r="AS14" s="73">
        <v>9277</v>
      </c>
      <c r="AT14" s="74"/>
      <c r="AU14" s="74"/>
      <c r="AV14" s="74"/>
      <c r="AW14" s="74"/>
      <c r="AX14" s="74"/>
      <c r="AY14" s="74"/>
      <c r="AZ14" s="74"/>
      <c r="BA14" s="73">
        <v>8716</v>
      </c>
      <c r="BB14" s="74"/>
      <c r="BC14" s="74"/>
      <c r="BD14" s="74"/>
      <c r="BE14" s="74"/>
      <c r="BF14" s="74"/>
      <c r="BG14" s="74"/>
      <c r="BH14" s="75"/>
    </row>
    <row r="15" spans="1:84" s="6" customFormat="1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W15" s="35" t="s">
        <v>7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73">
        <v>17779</v>
      </c>
      <c r="AL15" s="74"/>
      <c r="AM15" s="74"/>
      <c r="AN15" s="74"/>
      <c r="AO15" s="74"/>
      <c r="AP15" s="74"/>
      <c r="AQ15" s="74"/>
      <c r="AR15" s="74"/>
      <c r="AS15" s="73">
        <v>7278</v>
      </c>
      <c r="AT15" s="74"/>
      <c r="AU15" s="74"/>
      <c r="AV15" s="74"/>
      <c r="AW15" s="74"/>
      <c r="AX15" s="74"/>
      <c r="AY15" s="74"/>
      <c r="AZ15" s="74"/>
      <c r="BA15" s="73">
        <v>10501</v>
      </c>
      <c r="BB15" s="74"/>
      <c r="BC15" s="74"/>
      <c r="BD15" s="74"/>
      <c r="BE15" s="74"/>
      <c r="BF15" s="74"/>
      <c r="BG15" s="74"/>
      <c r="BH15" s="75"/>
    </row>
    <row r="16" spans="1:84" s="6" customFormat="1" ht="30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W16" s="38" t="s">
        <v>8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76">
        <v>242</v>
      </c>
      <c r="AL16" s="57"/>
      <c r="AM16" s="57"/>
      <c r="AN16" s="57"/>
      <c r="AO16" s="57"/>
      <c r="AP16" s="57"/>
      <c r="AQ16" s="57"/>
      <c r="AR16" s="57"/>
      <c r="AS16" s="76">
        <v>93</v>
      </c>
      <c r="AT16" s="57"/>
      <c r="AU16" s="57"/>
      <c r="AV16" s="57"/>
      <c r="AW16" s="57"/>
      <c r="AX16" s="57"/>
      <c r="AY16" s="57"/>
      <c r="AZ16" s="57"/>
      <c r="BA16" s="76">
        <v>149</v>
      </c>
      <c r="BB16" s="57"/>
      <c r="BC16" s="57"/>
      <c r="BD16" s="57"/>
      <c r="BE16" s="57"/>
      <c r="BF16" s="57"/>
      <c r="BG16" s="57"/>
      <c r="BH16" s="58"/>
    </row>
    <row r="17" spans="1:63" s="6" customFormat="1" ht="3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63" ht="19.5" customHeight="1"/>
    <row r="19" spans="1:63" ht="19.5" customHeight="1" thickBot="1">
      <c r="A19" s="2" t="s">
        <v>31</v>
      </c>
    </row>
    <row r="20" spans="1:63" ht="30" customHeight="1">
      <c r="A20" s="22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4"/>
      <c r="AV20" s="41">
        <f>AU7</f>
        <v>35666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</row>
    <row r="21" spans="1:63" ht="30" customHeight="1">
      <c r="A21" s="19" t="s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32">
        <v>0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ht="30" customHeight="1">
      <c r="A22" s="19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1"/>
      <c r="AV22" s="32">
        <v>0</v>
      </c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4"/>
    </row>
    <row r="23" spans="1:63" ht="30" customHeight="1">
      <c r="A23" s="19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32">
        <f>SUM(AV20:BK22)</f>
        <v>35666</v>
      </c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4"/>
    </row>
    <row r="24" spans="1:63" ht="30" customHeight="1">
      <c r="A24" s="19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1"/>
      <c r="AV24" s="32">
        <v>348</v>
      </c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ht="30" customHeight="1">
      <c r="A25" s="16" t="s">
        <v>29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9">
        <f>AV23+AV24</f>
        <v>36014</v>
      </c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0"/>
    </row>
    <row r="26" spans="1:63" ht="30" customHeight="1" thickBot="1">
      <c r="A26" s="13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5"/>
      <c r="AV26" s="11">
        <f>AV24/AV25</f>
        <v>9.6629088687732543E-3</v>
      </c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2"/>
    </row>
  </sheetData>
  <mergeCells count="67">
    <mergeCell ref="AK15:AR15"/>
    <mergeCell ref="AS15:AZ15"/>
    <mergeCell ref="BA15:BH15"/>
    <mergeCell ref="AK16:AR16"/>
    <mergeCell ref="AS16:AZ16"/>
    <mergeCell ref="BA16:BH16"/>
    <mergeCell ref="A13:L13"/>
    <mergeCell ref="A11:L12"/>
    <mergeCell ref="AK14:AR14"/>
    <mergeCell ref="AS14:AZ14"/>
    <mergeCell ref="BA14:BH14"/>
    <mergeCell ref="M13:T13"/>
    <mergeCell ref="U12:AB12"/>
    <mergeCell ref="AC12:AJ12"/>
    <mergeCell ref="U13:AB13"/>
    <mergeCell ref="AC13:AJ13"/>
    <mergeCell ref="BA13:BH13"/>
    <mergeCell ref="BI13:BP13"/>
    <mergeCell ref="BQ13:BX13"/>
    <mergeCell ref="BY13:CF13"/>
    <mergeCell ref="BK4:BZ4"/>
    <mergeCell ref="BK6:BZ6"/>
    <mergeCell ref="BK5:BZ5"/>
    <mergeCell ref="AU7:BJ7"/>
    <mergeCell ref="BK7:BZ7"/>
    <mergeCell ref="BI12:BP12"/>
    <mergeCell ref="AK11:BH11"/>
    <mergeCell ref="BI11:CF11"/>
    <mergeCell ref="BQ12:BX12"/>
    <mergeCell ref="BY12:CF12"/>
    <mergeCell ref="AS12:AZ12"/>
    <mergeCell ref="BA12:BH12"/>
    <mergeCell ref="A7:AT7"/>
    <mergeCell ref="M12:T12"/>
    <mergeCell ref="AE4:AT4"/>
    <mergeCell ref="AU6:BJ6"/>
    <mergeCell ref="AU5:BJ5"/>
    <mergeCell ref="AE6:AT6"/>
    <mergeCell ref="AE5:AT5"/>
    <mergeCell ref="AU4:BJ4"/>
    <mergeCell ref="A4:M4"/>
    <mergeCell ref="A6:M6"/>
    <mergeCell ref="N5:AD5"/>
    <mergeCell ref="N6:AD6"/>
    <mergeCell ref="N4:AD4"/>
    <mergeCell ref="AK12:AR12"/>
    <mergeCell ref="A20:AU20"/>
    <mergeCell ref="A5:M5"/>
    <mergeCell ref="A24:AU24"/>
    <mergeCell ref="A23:AU23"/>
    <mergeCell ref="A22:AU22"/>
    <mergeCell ref="M11:AJ11"/>
    <mergeCell ref="AK13:AR13"/>
    <mergeCell ref="AS13:AZ13"/>
    <mergeCell ref="W14:AJ14"/>
    <mergeCell ref="AV24:BK24"/>
    <mergeCell ref="AV23:BK23"/>
    <mergeCell ref="AV22:BK22"/>
    <mergeCell ref="W15:AJ15"/>
    <mergeCell ref="W16:AJ16"/>
    <mergeCell ref="AV21:BK21"/>
    <mergeCell ref="AV20:BK20"/>
    <mergeCell ref="AV25:BK25"/>
    <mergeCell ref="AV26:BK26"/>
    <mergeCell ref="A26:AU26"/>
    <mergeCell ref="A25:AU25"/>
    <mergeCell ref="A21:AU21"/>
  </mergeCells>
  <phoneticPr fontId="3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odateshicho_20230423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CL6044</dc:creator>
  <cp:lastModifiedBy>CL6044</cp:lastModifiedBy>
  <cp:lastPrinted>2023-06-16T07:57:41Z</cp:lastPrinted>
  <dcterms:created xsi:type="dcterms:W3CDTF">2023-06-16T02:54:20Z</dcterms:created>
  <dcterms:modified xsi:type="dcterms:W3CDTF">2023-06-19T04:26:37Z</dcterms:modified>
</cp:coreProperties>
</file>