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date-fs\選挙管理委員会\13_啓発(明推協)・広報・HP等\08_広報・ホームページ・ツイッター・Facebook\02_ホームページ\★候補者別得票数\R5県議・市長・市議\掲載したエクセル\"/>
    </mc:Choice>
  </mc:AlternateContent>
  <bookViews>
    <workbookView xWindow="0" yWindow="0" windowWidth="25200" windowHeight="11745"/>
  </bookViews>
  <sheets>
    <sheet name="odateshigikai_20230423" sheetId="1" r:id="rId1"/>
  </sheets>
  <definedNames>
    <definedName name="_xlnm.Print_Area" localSheetId="0">odateshigikai_20230423!$A$1:$CN$55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Y33" i="1" l="1"/>
  <c r="AV49" i="1" s="1"/>
  <c r="AV52" i="1" s="1"/>
  <c r="AV54" i="1" s="1"/>
  <c r="AV55" i="1" s="1"/>
</calcChain>
</file>

<file path=xl/sharedStrings.xml><?xml version="1.0" encoding="utf-8"?>
<sst xmlns="http://schemas.openxmlformats.org/spreadsheetml/2006/main" count="120" uniqueCount="65">
  <si>
    <t>氏名</t>
    <rPh sb="0" eb="2">
      <t>シメイ</t>
    </rPh>
    <phoneticPr fontId="3"/>
  </si>
  <si>
    <t>党派</t>
    <rPh sb="0" eb="2">
      <t>トウハ</t>
    </rPh>
    <phoneticPr fontId="3"/>
  </si>
  <si>
    <t>当選</t>
    <rPh sb="0" eb="2">
      <t>トウセン</t>
    </rPh>
    <phoneticPr fontId="3"/>
  </si>
  <si>
    <t>次点</t>
    <rPh sb="0" eb="2">
      <t>ジテン</t>
    </rPh>
    <phoneticPr fontId="3"/>
  </si>
  <si>
    <t>立憲民主党</t>
    <rPh sb="0" eb="2">
      <t>リッケン</t>
    </rPh>
    <rPh sb="2" eb="5">
      <t>ミンシュトウ</t>
    </rPh>
    <phoneticPr fontId="3"/>
  </si>
  <si>
    <t>無所属</t>
    <rPh sb="0" eb="3">
      <t>ムショゾク</t>
    </rPh>
    <phoneticPr fontId="3"/>
  </si>
  <si>
    <t>候補者ごとの得票数</t>
    <rPh sb="0" eb="3">
      <t>コウホシャ</t>
    </rPh>
    <rPh sb="6" eb="9">
      <t>トクヒョウスウ</t>
    </rPh>
    <phoneticPr fontId="3"/>
  </si>
  <si>
    <t>当日投票者数</t>
    <rPh sb="0" eb="2">
      <t>トウジツ</t>
    </rPh>
    <rPh sb="2" eb="4">
      <t>トウヒョウ</t>
    </rPh>
    <rPh sb="4" eb="5">
      <t>シャ</t>
    </rPh>
    <rPh sb="5" eb="6">
      <t>スウ</t>
    </rPh>
    <phoneticPr fontId="3"/>
  </si>
  <si>
    <t>期日前投票者数</t>
    <rPh sb="0" eb="2">
      <t>キジツ</t>
    </rPh>
    <rPh sb="2" eb="3">
      <t>ゼン</t>
    </rPh>
    <rPh sb="3" eb="5">
      <t>トウヒョウ</t>
    </rPh>
    <rPh sb="5" eb="6">
      <t>シャ</t>
    </rPh>
    <rPh sb="6" eb="7">
      <t>スウ</t>
    </rPh>
    <phoneticPr fontId="3"/>
  </si>
  <si>
    <t>不在者投票者数</t>
    <rPh sb="0" eb="3">
      <t>フザイシャ</t>
    </rPh>
    <rPh sb="3" eb="6">
      <t>トウヒョウシャ</t>
    </rPh>
    <rPh sb="6" eb="7">
      <t>スウ</t>
    </rPh>
    <phoneticPr fontId="3"/>
  </si>
  <si>
    <t>得票数（票）</t>
    <rPh sb="0" eb="3">
      <t>トクヒョウスウ</t>
    </rPh>
    <rPh sb="4" eb="5">
      <t>ヒョウ</t>
    </rPh>
    <phoneticPr fontId="3"/>
  </si>
  <si>
    <t>得票総数（Ａ）</t>
    <rPh sb="0" eb="2">
      <t>トクヒョウ</t>
    </rPh>
    <rPh sb="2" eb="4">
      <t>ソウスウ</t>
    </rPh>
    <phoneticPr fontId="3"/>
  </si>
  <si>
    <t>あん分の際切捨てられた票数（Ｂ）</t>
    <rPh sb="2" eb="3">
      <t>ブン</t>
    </rPh>
    <rPh sb="4" eb="5">
      <t>サイ</t>
    </rPh>
    <rPh sb="5" eb="7">
      <t>キリス</t>
    </rPh>
    <rPh sb="11" eb="13">
      <t>ヒョウスウ</t>
    </rPh>
    <phoneticPr fontId="3"/>
  </si>
  <si>
    <t>いずれの候補者にも属しないもの（Ｃ）</t>
    <rPh sb="4" eb="7">
      <t>コウホシャ</t>
    </rPh>
    <rPh sb="9" eb="10">
      <t>ゾク</t>
    </rPh>
    <phoneticPr fontId="3"/>
  </si>
  <si>
    <t>有効投票（Ｄ＝Ａ＋Ｂ＋Ｃ）</t>
    <rPh sb="0" eb="2">
      <t>ユウコウ</t>
    </rPh>
    <rPh sb="2" eb="4">
      <t>トウヒョウ</t>
    </rPh>
    <phoneticPr fontId="3"/>
  </si>
  <si>
    <t>無効投票（Ｅ）</t>
    <rPh sb="0" eb="2">
      <t>ムコウ</t>
    </rPh>
    <rPh sb="2" eb="4">
      <t>トウヒョウ</t>
    </rPh>
    <phoneticPr fontId="3"/>
  </si>
  <si>
    <t>無効投票率（Ｅ／Ｆ×１００）</t>
    <rPh sb="0" eb="2">
      <t>ムコウ</t>
    </rPh>
    <rPh sb="2" eb="4">
      <t>トウヒョウ</t>
    </rPh>
    <rPh sb="4" eb="5">
      <t>リツ</t>
    </rPh>
    <phoneticPr fontId="3"/>
  </si>
  <si>
    <t>執行年月日</t>
    <rPh sb="0" eb="2">
      <t>シッコウ</t>
    </rPh>
    <rPh sb="2" eb="5">
      <t>ネンガッピ</t>
    </rPh>
    <phoneticPr fontId="4"/>
  </si>
  <si>
    <t>当落</t>
    <rPh sb="0" eb="2">
      <t>トウラク</t>
    </rPh>
    <phoneticPr fontId="3"/>
  </si>
  <si>
    <t>投票者数 (人)</t>
    <phoneticPr fontId="3"/>
  </si>
  <si>
    <t>投票率 (％)</t>
    <phoneticPr fontId="3"/>
  </si>
  <si>
    <t>男</t>
    <phoneticPr fontId="3"/>
  </si>
  <si>
    <t>女</t>
    <phoneticPr fontId="3"/>
  </si>
  <si>
    <t>総数</t>
    <phoneticPr fontId="3"/>
  </si>
  <si>
    <t>有効投票</t>
    <phoneticPr fontId="3"/>
  </si>
  <si>
    <t>（票）</t>
    <phoneticPr fontId="3"/>
  </si>
  <si>
    <t>選挙当日の有権者数 (人)</t>
    <rPh sb="0" eb="2">
      <t>センキョ</t>
    </rPh>
    <phoneticPr fontId="3"/>
  </si>
  <si>
    <t>投票総数（Ｆ＝Ｄ＋Ｅ）</t>
    <rPh sb="0" eb="2">
      <t>トウヒョウ</t>
    </rPh>
    <rPh sb="2" eb="4">
      <t>ソウスウ</t>
    </rPh>
    <phoneticPr fontId="3"/>
  </si>
  <si>
    <t>得票数合計</t>
    <rPh sb="0" eb="3">
      <t>トクヒョウスウ</t>
    </rPh>
    <rPh sb="3" eb="5">
      <t>ゴウケイ</t>
    </rPh>
    <rPh sb="4" eb="5">
      <t>ケイ</t>
    </rPh>
    <phoneticPr fontId="3"/>
  </si>
  <si>
    <t>令 5. 4.23</t>
    <phoneticPr fontId="4"/>
  </si>
  <si>
    <t>得票順</t>
    <rPh sb="0" eb="2">
      <t>トクヒョウ</t>
    </rPh>
    <rPh sb="2" eb="3">
      <t>ジュン</t>
    </rPh>
    <phoneticPr fontId="3"/>
  </si>
  <si>
    <t>落選</t>
    <rPh sb="0" eb="2">
      <t>ラクセン</t>
    </rPh>
    <phoneticPr fontId="3"/>
  </si>
  <si>
    <t>〇令和５年４月２３日執行　大館市議会議員一般選挙</t>
    <rPh sb="1" eb="3">
      <t>レイワ</t>
    </rPh>
    <rPh sb="4" eb="5">
      <t>ネン</t>
    </rPh>
    <rPh sb="6" eb="7">
      <t>ガツ</t>
    </rPh>
    <rPh sb="9" eb="10">
      <t>ニチ</t>
    </rPh>
    <rPh sb="10" eb="12">
      <t>シッコウ</t>
    </rPh>
    <rPh sb="13" eb="16">
      <t>オオダテシ</t>
    </rPh>
    <rPh sb="16" eb="18">
      <t>ギカイ</t>
    </rPh>
    <rPh sb="18" eb="20">
      <t>ギイン</t>
    </rPh>
    <rPh sb="20" eb="22">
      <t>イッパン</t>
    </rPh>
    <rPh sb="22" eb="24">
      <t>センキョ</t>
    </rPh>
    <phoneticPr fontId="4"/>
  </si>
  <si>
    <t>公明党</t>
    <rPh sb="0" eb="3">
      <t>コウメイトウ</t>
    </rPh>
    <phoneticPr fontId="3"/>
  </si>
  <si>
    <t>日本共産党</t>
    <rPh sb="0" eb="2">
      <t>ニッポン</t>
    </rPh>
    <rPh sb="2" eb="5">
      <t>キョウサントウ</t>
    </rPh>
    <phoneticPr fontId="3"/>
  </si>
  <si>
    <t>石田　けんすけ</t>
    <rPh sb="0" eb="2">
      <t>イシダ</t>
    </rPh>
    <phoneticPr fontId="3"/>
  </si>
  <si>
    <t>日景　けんご</t>
    <rPh sb="0" eb="2">
      <t>ヒカゲ</t>
    </rPh>
    <phoneticPr fontId="3"/>
  </si>
  <si>
    <t>金谷　まゆみ</t>
    <rPh sb="0" eb="2">
      <t>カネヤ</t>
    </rPh>
    <phoneticPr fontId="3"/>
  </si>
  <si>
    <t>吉田　勇一郎</t>
    <rPh sb="0" eb="2">
      <t>ヨシダ</t>
    </rPh>
    <rPh sb="3" eb="6">
      <t>ユウイチロウ</t>
    </rPh>
    <phoneticPr fontId="3"/>
  </si>
  <si>
    <t>菅原　よしひろ</t>
    <rPh sb="0" eb="2">
      <t>スガワラ</t>
    </rPh>
    <phoneticPr fontId="3"/>
  </si>
  <si>
    <t>藤原　明</t>
    <rPh sb="0" eb="2">
      <t>フジワラ</t>
    </rPh>
    <rPh sb="3" eb="4">
      <t>アキラ</t>
    </rPh>
    <phoneticPr fontId="3"/>
  </si>
  <si>
    <t>相馬　えみ子</t>
    <rPh sb="0" eb="2">
      <t>ソウマ</t>
    </rPh>
    <rPh sb="5" eb="6">
      <t>コ</t>
    </rPh>
    <phoneticPr fontId="3"/>
  </si>
  <si>
    <t>佐藤　よしただ</t>
    <rPh sb="0" eb="2">
      <t>サトウ</t>
    </rPh>
    <phoneticPr fontId="3"/>
  </si>
  <si>
    <t>伊藤　みゆき</t>
    <rPh sb="0" eb="2">
      <t>イトウ</t>
    </rPh>
    <phoneticPr fontId="3"/>
  </si>
  <si>
    <t>今泉　まきこ</t>
    <rPh sb="0" eb="2">
      <t>イマイズミ</t>
    </rPh>
    <phoneticPr fontId="3"/>
  </si>
  <si>
    <t>小畑　しんいち</t>
    <rPh sb="0" eb="2">
      <t>オバタ</t>
    </rPh>
    <phoneticPr fontId="3"/>
  </si>
  <si>
    <t>秋元　ていいち</t>
    <rPh sb="0" eb="2">
      <t>アキモト</t>
    </rPh>
    <phoneticPr fontId="3"/>
  </si>
  <si>
    <t>よしわら　正</t>
    <rPh sb="5" eb="6">
      <t>タダシ</t>
    </rPh>
    <phoneticPr fontId="3"/>
  </si>
  <si>
    <t>石垣　ひろたか</t>
    <rPh sb="0" eb="2">
      <t>イシガキ</t>
    </rPh>
    <phoneticPr fontId="3"/>
  </si>
  <si>
    <t>工藤　けんいち</t>
    <rPh sb="0" eb="2">
      <t>クドウ</t>
    </rPh>
    <phoneticPr fontId="3"/>
  </si>
  <si>
    <t>田中　こうたろう</t>
    <rPh sb="0" eb="2">
      <t>タナカ</t>
    </rPh>
    <phoneticPr fontId="3"/>
  </si>
  <si>
    <t>阿部　ふみお</t>
    <rPh sb="0" eb="2">
      <t>アベ</t>
    </rPh>
    <phoneticPr fontId="3"/>
  </si>
  <si>
    <t>いとう　たけし</t>
    <phoneticPr fontId="3"/>
  </si>
  <si>
    <t>田村　のりみつ</t>
    <rPh sb="0" eb="2">
      <t>タムラ</t>
    </rPh>
    <phoneticPr fontId="3"/>
  </si>
  <si>
    <t>明石　ひろやす</t>
    <rPh sb="0" eb="2">
      <t>アカシ</t>
    </rPh>
    <phoneticPr fontId="3"/>
  </si>
  <si>
    <t>武田　すすむ</t>
    <rPh sb="0" eb="2">
      <t>タケダ</t>
    </rPh>
    <phoneticPr fontId="3"/>
  </si>
  <si>
    <t>岩本　ゆうじ</t>
    <rPh sb="0" eb="2">
      <t>イワモト</t>
    </rPh>
    <phoneticPr fontId="3"/>
  </si>
  <si>
    <t>花岡　有一</t>
    <rPh sb="0" eb="2">
      <t>ハナオカ</t>
    </rPh>
    <rPh sb="3" eb="5">
      <t>ユウイチ</t>
    </rPh>
    <phoneticPr fontId="3"/>
  </si>
  <si>
    <t>田村　ひでお</t>
    <rPh sb="0" eb="2">
      <t>タムラ</t>
    </rPh>
    <phoneticPr fontId="3"/>
  </si>
  <si>
    <t>やなぎだて　晃</t>
    <rPh sb="6" eb="7">
      <t>アキラ</t>
    </rPh>
    <phoneticPr fontId="3"/>
  </si>
  <si>
    <t>花田　強</t>
    <rPh sb="0" eb="2">
      <t>ハナタ</t>
    </rPh>
    <rPh sb="3" eb="4">
      <t>ツヨシ</t>
    </rPh>
    <phoneticPr fontId="3"/>
  </si>
  <si>
    <t>佐々木　こうじ</t>
    <rPh sb="0" eb="3">
      <t>ササキ</t>
    </rPh>
    <phoneticPr fontId="3"/>
  </si>
  <si>
    <t>佐藤　ふみえ</t>
    <rPh sb="0" eb="2">
      <t>サトウ</t>
    </rPh>
    <phoneticPr fontId="3"/>
  </si>
  <si>
    <t>投票内訳（無効投票率以外の単位は票）</t>
    <rPh sb="0" eb="2">
      <t>トウヒョウ</t>
    </rPh>
    <rPh sb="2" eb="4">
      <t>ウチワケ</t>
    </rPh>
    <rPh sb="5" eb="7">
      <t>ムコウ</t>
    </rPh>
    <rPh sb="7" eb="9">
      <t>トウヒョウ</t>
    </rPh>
    <rPh sb="9" eb="10">
      <t>リツ</t>
    </rPh>
    <rPh sb="10" eb="12">
      <t>イガイ</t>
    </rPh>
    <rPh sb="13" eb="15">
      <t>タンイ</t>
    </rPh>
    <rPh sb="16" eb="17">
      <t>ヒョウ</t>
    </rPh>
    <phoneticPr fontId="3"/>
  </si>
  <si>
    <t>投票及び開票結果調</t>
    <rPh sb="0" eb="2">
      <t>トウヒョウ</t>
    </rPh>
    <rPh sb="2" eb="3">
      <t>オヨ</t>
    </rPh>
    <rPh sb="4" eb="6">
      <t>カイヒョウ</t>
    </rPh>
    <rPh sb="6" eb="8">
      <t>ケッカ</t>
    </rPh>
    <rPh sb="8" eb="9">
      <t>シラ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</si>
</sst>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12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b/>
      <sz val="16"/>
      <name val="ＭＳ ゴシック"/>
      <family val="3"/>
      <charset val="128"/>
    </font>
    <font>
      <sz val="6"/>
      <name val="ＭＳ 明朝"/>
      <family val="2"/>
      <charset val="128"/>
    </font>
    <font>
      <sz val="6.5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quotePrefix="1" applyFont="1" applyAlignment="1">
      <alignment horizontal="right" vertical="center"/>
    </xf>
    <xf numFmtId="0" fontId="0" fillId="0" borderId="0" xfId="0" applyAlignment="1"/>
    <xf numFmtId="0" fontId="10" fillId="0" borderId="0" xfId="0" applyFont="1" applyBorder="1" applyAlignment="1">
      <alignment horizontal="center" vertical="center"/>
    </xf>
    <xf numFmtId="0" fontId="0" fillId="0" borderId="24" xfId="0" applyBorder="1" applyAlignment="1"/>
    <xf numFmtId="0" fontId="0" fillId="0" borderId="25" xfId="0" applyBorder="1" applyAlignment="1"/>
    <xf numFmtId="0" fontId="6" fillId="0" borderId="1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38" fontId="6" fillId="0" borderId="5" xfId="1" applyFont="1" applyBorder="1" applyAlignment="1">
      <alignment horizontal="right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176" fontId="6" fillId="0" borderId="5" xfId="1" applyNumberFormat="1" applyFont="1" applyBorder="1" applyAlignment="1">
      <alignment horizontal="right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38" fontId="9" fillId="0" borderId="5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176" fontId="6" fillId="0" borderId="8" xfId="1" applyNumberFormat="1" applyFont="1" applyBorder="1" applyAlignment="1">
      <alignment horizontal="right" vertical="center" shrinkToFit="1"/>
    </xf>
    <xf numFmtId="176" fontId="6" fillId="0" borderId="18" xfId="1" applyNumberFormat="1" applyFont="1" applyBorder="1" applyAlignment="1">
      <alignment horizontal="right" vertical="center" shrinkToFit="1"/>
    </xf>
    <xf numFmtId="176" fontId="6" fillId="0" borderId="15" xfId="1" applyNumberFormat="1" applyFont="1" applyBorder="1" applyAlignment="1">
      <alignment horizontal="right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0" fontId="9" fillId="0" borderId="8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38" fontId="9" fillId="0" borderId="8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38" fontId="9" fillId="0" borderId="28" xfId="0" applyNumberFormat="1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38" fontId="6" fillId="0" borderId="12" xfId="1" applyNumberFormat="1" applyFont="1" applyBorder="1" applyAlignment="1">
      <alignment horizontal="right" vertical="center"/>
    </xf>
    <xf numFmtId="38" fontId="6" fillId="0" borderId="14" xfId="1" applyNumberFormat="1" applyFont="1" applyBorder="1" applyAlignment="1">
      <alignment horizontal="right" vertical="center"/>
    </xf>
    <xf numFmtId="38" fontId="6" fillId="0" borderId="13" xfId="1" applyNumberFormat="1" applyFont="1" applyBorder="1" applyAlignment="1">
      <alignment horizontal="right" vertical="center"/>
    </xf>
    <xf numFmtId="176" fontId="6" fillId="0" borderId="12" xfId="1" applyNumberFormat="1" applyFont="1" applyBorder="1" applyAlignment="1">
      <alignment horizontal="right" vertical="center"/>
    </xf>
    <xf numFmtId="176" fontId="6" fillId="0" borderId="14" xfId="1" applyNumberFormat="1" applyFont="1" applyBorder="1" applyAlignment="1">
      <alignment horizontal="right" vertical="center"/>
    </xf>
    <xf numFmtId="176" fontId="6" fillId="0" borderId="13" xfId="1" applyNumberFormat="1" applyFont="1" applyBorder="1" applyAlignment="1">
      <alignment horizontal="right" vertical="center"/>
    </xf>
    <xf numFmtId="176" fontId="6" fillId="0" borderId="10" xfId="1" applyNumberFormat="1" applyFont="1" applyBorder="1" applyAlignment="1">
      <alignment vertical="center"/>
    </xf>
    <xf numFmtId="176" fontId="6" fillId="0" borderId="19" xfId="1" applyNumberFormat="1" applyFont="1" applyBorder="1" applyAlignment="1">
      <alignment vertical="center"/>
    </xf>
    <xf numFmtId="176" fontId="6" fillId="0" borderId="11" xfId="1" applyNumberFormat="1" applyFont="1" applyBorder="1" applyAlignment="1">
      <alignment vertical="center"/>
    </xf>
    <xf numFmtId="0" fontId="8" fillId="0" borderId="32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38" fontId="6" fillId="0" borderId="5" xfId="1" applyNumberFormat="1" applyFont="1" applyBorder="1" applyAlignment="1">
      <alignment horizontal="right" vertical="center"/>
    </xf>
    <xf numFmtId="38" fontId="6" fillId="0" borderId="6" xfId="1" applyNumberFormat="1" applyFont="1" applyBorder="1" applyAlignment="1">
      <alignment horizontal="right" vertical="center"/>
    </xf>
    <xf numFmtId="10" fontId="6" fillId="0" borderId="8" xfId="0" applyNumberFormat="1" applyFont="1" applyBorder="1" applyAlignment="1">
      <alignment horizontal="right" vertical="center"/>
    </xf>
    <xf numFmtId="10" fontId="6" fillId="0" borderId="9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55"/>
  <sheetViews>
    <sheetView tabSelected="1" workbookViewId="0"/>
  </sheetViews>
  <sheetFormatPr defaultRowHeight="13.5"/>
  <cols>
    <col min="1" max="100" width="1.25" customWidth="1"/>
    <col min="101" max="200" width="1.375" customWidth="1"/>
  </cols>
  <sheetData>
    <row r="1" spans="1:82" ht="19.5" customHeight="1">
      <c r="A1" s="1" t="s">
        <v>32</v>
      </c>
    </row>
    <row r="2" spans="1:82" ht="19.5" customHeight="1">
      <c r="A2" s="1"/>
    </row>
    <row r="3" spans="1:82" ht="19.5" customHeight="1" thickBot="1">
      <c r="A3" s="2" t="s">
        <v>6</v>
      </c>
    </row>
    <row r="4" spans="1:82" ht="30" customHeight="1">
      <c r="A4" s="29" t="s">
        <v>30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84" t="s">
        <v>0</v>
      </c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6"/>
      <c r="AI4" s="30" t="s">
        <v>1</v>
      </c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 t="s">
        <v>10</v>
      </c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 t="s">
        <v>18</v>
      </c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1"/>
    </row>
    <row r="5" spans="1:82" ht="30" customHeight="1">
      <c r="A5" s="28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0" t="s">
        <v>35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2"/>
      <c r="AI5" s="10" t="s">
        <v>5</v>
      </c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2"/>
      <c r="AY5" s="13">
        <v>4215</v>
      </c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4" t="s">
        <v>2</v>
      </c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5"/>
    </row>
    <row r="6" spans="1:82" ht="30" customHeight="1">
      <c r="A6" s="28">
        <f>A5+1</f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0" t="s">
        <v>36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2"/>
      <c r="AI6" s="10" t="s">
        <v>5</v>
      </c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2"/>
      <c r="AY6" s="13">
        <v>1885</v>
      </c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4" t="s">
        <v>2</v>
      </c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5"/>
    </row>
    <row r="7" spans="1:82" ht="30" customHeight="1">
      <c r="A7" s="16">
        <f t="shared" ref="A7:A32" si="0">A6+1</f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  <c r="N7" s="10" t="s">
        <v>37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2"/>
      <c r="AI7" s="10" t="s">
        <v>5</v>
      </c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/>
      <c r="AY7" s="13">
        <v>1710</v>
      </c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4" t="s">
        <v>2</v>
      </c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5"/>
    </row>
    <row r="8" spans="1:82" ht="30" customHeight="1">
      <c r="A8" s="16">
        <f t="shared" si="0"/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  <c r="N8" s="10" t="s">
        <v>38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2"/>
      <c r="AI8" s="10" t="s">
        <v>5</v>
      </c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2"/>
      <c r="AY8" s="13">
        <v>1663</v>
      </c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4" t="s">
        <v>2</v>
      </c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5"/>
    </row>
    <row r="9" spans="1:82" ht="30" customHeight="1">
      <c r="A9" s="16">
        <f t="shared" si="0"/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0" t="s">
        <v>39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2"/>
      <c r="AI9" s="10" t="s">
        <v>5</v>
      </c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2"/>
      <c r="AY9" s="13">
        <v>1644</v>
      </c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4" t="s">
        <v>2</v>
      </c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5"/>
    </row>
    <row r="10" spans="1:82" ht="30" customHeight="1">
      <c r="A10" s="16">
        <f t="shared" si="0"/>
        <v>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  <c r="N10" s="10" t="s">
        <v>40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2"/>
      <c r="AI10" s="10" t="s">
        <v>5</v>
      </c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2"/>
      <c r="AY10" s="13">
        <v>1515</v>
      </c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4" t="s">
        <v>2</v>
      </c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5"/>
    </row>
    <row r="11" spans="1:82" ht="30" customHeight="1">
      <c r="A11" s="16">
        <f t="shared" si="0"/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/>
      <c r="N11" s="10" t="s">
        <v>41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2"/>
      <c r="AI11" s="10" t="s">
        <v>4</v>
      </c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2"/>
      <c r="AY11" s="13">
        <v>1493</v>
      </c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4" t="s">
        <v>2</v>
      </c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5"/>
    </row>
    <row r="12" spans="1:82" ht="30" customHeight="1">
      <c r="A12" s="16">
        <f t="shared" si="0"/>
        <v>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/>
      <c r="N12" s="10" t="s">
        <v>42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/>
      <c r="AI12" s="10" t="s">
        <v>5</v>
      </c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2"/>
      <c r="AY12" s="17">
        <v>1472.7049999999999</v>
      </c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4" t="s">
        <v>2</v>
      </c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5"/>
    </row>
    <row r="13" spans="1:82" ht="30" customHeight="1">
      <c r="A13" s="16">
        <f t="shared" si="0"/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0" t="s">
        <v>43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2"/>
      <c r="AI13" s="10" t="s">
        <v>33</v>
      </c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2"/>
      <c r="AY13" s="17">
        <v>1471.598</v>
      </c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4" t="s">
        <v>2</v>
      </c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5"/>
    </row>
    <row r="14" spans="1:82" ht="30" customHeight="1">
      <c r="A14" s="16">
        <f t="shared" si="0"/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0" t="s">
        <v>44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2"/>
      <c r="AI14" s="10" t="s">
        <v>34</v>
      </c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2"/>
      <c r="AY14" s="13">
        <v>1465</v>
      </c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4" t="s">
        <v>2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5"/>
    </row>
    <row r="15" spans="1:82" ht="30" customHeight="1">
      <c r="A15" s="16">
        <f t="shared" si="0"/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0" t="s">
        <v>45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2"/>
      <c r="AI15" s="10" t="s">
        <v>33</v>
      </c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2"/>
      <c r="AY15" s="13">
        <v>1366</v>
      </c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4" t="s">
        <v>2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5"/>
    </row>
    <row r="16" spans="1:82" ht="30" customHeight="1">
      <c r="A16" s="16">
        <f t="shared" si="0"/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0" t="s">
        <v>46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2"/>
      <c r="AI16" s="10" t="s">
        <v>5</v>
      </c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2"/>
      <c r="AY16" s="13">
        <v>1362</v>
      </c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4" t="s">
        <v>2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5"/>
    </row>
    <row r="17" spans="1:82" ht="30" customHeight="1">
      <c r="A17" s="16">
        <f t="shared" si="0"/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10" t="s">
        <v>47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2"/>
      <c r="AI17" s="10" t="s">
        <v>5</v>
      </c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2"/>
      <c r="AY17" s="13">
        <v>1305</v>
      </c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4" t="s">
        <v>2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5"/>
    </row>
    <row r="18" spans="1:82" ht="30" customHeight="1">
      <c r="A18" s="16">
        <f t="shared" si="0"/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10" t="s">
        <v>48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2"/>
      <c r="AI18" s="10" t="s">
        <v>5</v>
      </c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2"/>
      <c r="AY18" s="13">
        <v>1242</v>
      </c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4" t="s">
        <v>2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5"/>
    </row>
    <row r="19" spans="1:82" ht="30" customHeight="1">
      <c r="A19" s="16">
        <f t="shared" si="0"/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10" t="s">
        <v>49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2"/>
      <c r="AI19" s="10" t="s">
        <v>4</v>
      </c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2"/>
      <c r="AY19" s="13">
        <v>1240</v>
      </c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4" t="s">
        <v>2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5"/>
    </row>
    <row r="20" spans="1:82" ht="30" customHeight="1">
      <c r="A20" s="16">
        <f t="shared" si="0"/>
        <v>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10" t="s">
        <v>50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2"/>
      <c r="AI20" s="10" t="s">
        <v>5</v>
      </c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2"/>
      <c r="AY20" s="13">
        <v>1088</v>
      </c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4" t="s">
        <v>2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5"/>
    </row>
    <row r="21" spans="1:82" ht="30" customHeight="1">
      <c r="A21" s="16">
        <f t="shared" si="0"/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  <c r="N21" s="10" t="s">
        <v>51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2"/>
      <c r="AI21" s="10" t="s">
        <v>5</v>
      </c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2"/>
      <c r="AY21" s="13">
        <v>1006</v>
      </c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4" t="s">
        <v>2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5"/>
    </row>
    <row r="22" spans="1:82" ht="30" customHeight="1">
      <c r="A22" s="16">
        <f t="shared" si="0"/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10" t="s">
        <v>52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2"/>
      <c r="AI22" s="10" t="s">
        <v>5</v>
      </c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2"/>
      <c r="AY22" s="17">
        <v>986.40099999999995</v>
      </c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4" t="s">
        <v>2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5"/>
    </row>
    <row r="23" spans="1:82" ht="30" customHeight="1">
      <c r="A23" s="16">
        <f t="shared" si="0"/>
        <v>19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  <c r="N23" s="10" t="s">
        <v>53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  <c r="AI23" s="10" t="s">
        <v>5</v>
      </c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2"/>
      <c r="AY23" s="17">
        <v>952.72500000000002</v>
      </c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4" t="s">
        <v>2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5"/>
    </row>
    <row r="24" spans="1:82" ht="30" customHeight="1">
      <c r="A24" s="16">
        <f t="shared" si="0"/>
        <v>20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  <c r="N24" s="10" t="s">
        <v>54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2"/>
      <c r="AI24" s="10" t="s">
        <v>5</v>
      </c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2"/>
      <c r="AY24" s="13">
        <v>936</v>
      </c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4" t="s">
        <v>2</v>
      </c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5"/>
    </row>
    <row r="25" spans="1:82" ht="30" customHeight="1">
      <c r="A25" s="16">
        <f t="shared" si="0"/>
        <v>21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  <c r="N25" s="10" t="s">
        <v>55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2"/>
      <c r="AI25" s="10" t="s">
        <v>5</v>
      </c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2"/>
      <c r="AY25" s="13">
        <v>906</v>
      </c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4" t="s">
        <v>2</v>
      </c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5"/>
    </row>
    <row r="26" spans="1:82" ht="30" customHeight="1">
      <c r="A26" s="16">
        <f t="shared" si="0"/>
        <v>22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10" t="s">
        <v>56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2"/>
      <c r="AI26" s="10" t="s">
        <v>4</v>
      </c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2"/>
      <c r="AY26" s="13">
        <v>815</v>
      </c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4" t="s">
        <v>2</v>
      </c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5"/>
    </row>
    <row r="27" spans="1:82" ht="30" customHeight="1">
      <c r="A27" s="16">
        <f t="shared" si="0"/>
        <v>23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  <c r="N27" s="10" t="s">
        <v>57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2"/>
      <c r="AI27" s="10" t="s">
        <v>5</v>
      </c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2"/>
      <c r="AY27" s="13">
        <v>760</v>
      </c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4" t="s">
        <v>2</v>
      </c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5"/>
    </row>
    <row r="28" spans="1:82" ht="30" customHeight="1">
      <c r="A28" s="16">
        <f t="shared" si="0"/>
        <v>24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2"/>
      <c r="N28" s="10" t="s">
        <v>58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2"/>
      <c r="AI28" s="10" t="s">
        <v>5</v>
      </c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2"/>
      <c r="AY28" s="17">
        <v>660.274</v>
      </c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4" t="s">
        <v>2</v>
      </c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5"/>
    </row>
    <row r="29" spans="1:82" ht="30" customHeight="1">
      <c r="A29" s="16">
        <f t="shared" si="0"/>
        <v>25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  <c r="N29" s="10" t="s">
        <v>59</v>
      </c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2"/>
      <c r="AI29" s="10" t="s">
        <v>5</v>
      </c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2"/>
      <c r="AY29" s="13">
        <v>655</v>
      </c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4" t="s">
        <v>2</v>
      </c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5"/>
    </row>
    <row r="30" spans="1:82" ht="30" customHeight="1">
      <c r="A30" s="16">
        <f t="shared" si="0"/>
        <v>26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  <c r="N30" s="10" t="s">
        <v>60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2"/>
      <c r="AI30" s="10" t="s">
        <v>4</v>
      </c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2"/>
      <c r="AY30" s="13">
        <v>646</v>
      </c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4" t="s">
        <v>2</v>
      </c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5"/>
    </row>
    <row r="31" spans="1:82" ht="30" customHeight="1">
      <c r="A31" s="16">
        <f t="shared" si="0"/>
        <v>27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  <c r="N31" s="10" t="s">
        <v>61</v>
      </c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2"/>
      <c r="AI31" s="10" t="s">
        <v>5</v>
      </c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2"/>
      <c r="AY31" s="13">
        <v>553</v>
      </c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4" t="s">
        <v>3</v>
      </c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5"/>
    </row>
    <row r="32" spans="1:82" ht="30" customHeight="1" thickBot="1">
      <c r="A32" s="18">
        <f t="shared" si="0"/>
        <v>28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0"/>
      <c r="N32" s="27" t="s">
        <v>62</v>
      </c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0"/>
      <c r="AI32" s="32" t="s">
        <v>5</v>
      </c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24">
        <v>405.29399999999998</v>
      </c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32" t="s">
        <v>31</v>
      </c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3"/>
    </row>
    <row r="33" spans="1:92" ht="30" customHeight="1" thickBot="1">
      <c r="A33" s="81" t="s">
        <v>28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3"/>
      <c r="AY33" s="25">
        <f>SUM(AY5:BN32)</f>
        <v>35418.997000000003</v>
      </c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6"/>
      <c r="BO33" s="74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6"/>
    </row>
    <row r="34" spans="1:92" ht="19.5" customHeight="1"/>
    <row r="35" spans="1:92" ht="19.5" customHeight="1"/>
    <row r="36" spans="1:92" ht="19.5" customHeight="1"/>
    <row r="37" spans="1:92" ht="19.5" customHeight="1"/>
    <row r="38" spans="1:92" ht="19.5" customHeight="1"/>
    <row r="39" spans="1:92" s="6" customFormat="1" ht="19.5" thickBot="1">
      <c r="A39" s="87" t="s">
        <v>64</v>
      </c>
      <c r="B39" s="3"/>
      <c r="C39" s="4"/>
      <c r="D39" s="4"/>
      <c r="E39" s="4"/>
      <c r="F39" s="4"/>
      <c r="G39" s="4"/>
      <c r="H39" s="4"/>
      <c r="I39" s="4"/>
      <c r="J39" s="4"/>
      <c r="K39" s="5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</row>
    <row r="40" spans="1:92" s="6" customFormat="1" ht="30" customHeight="1">
      <c r="A40" s="46" t="s">
        <v>17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 t="s">
        <v>26</v>
      </c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 t="s">
        <v>19</v>
      </c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 t="s">
        <v>20</v>
      </c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 t="s">
        <v>24</v>
      </c>
      <c r="CH40" s="34"/>
      <c r="CI40" s="34"/>
      <c r="CJ40" s="34"/>
      <c r="CK40" s="34"/>
      <c r="CL40" s="34"/>
      <c r="CM40" s="34"/>
      <c r="CN40" s="35"/>
    </row>
    <row r="41" spans="1:92" s="6" customFormat="1" ht="30" customHeight="1">
      <c r="A41" s="47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 t="s">
        <v>23</v>
      </c>
      <c r="N41" s="36"/>
      <c r="O41" s="36"/>
      <c r="P41" s="36"/>
      <c r="Q41" s="36"/>
      <c r="R41" s="36"/>
      <c r="S41" s="36"/>
      <c r="T41" s="36"/>
      <c r="U41" s="36" t="s">
        <v>21</v>
      </c>
      <c r="V41" s="36"/>
      <c r="W41" s="36"/>
      <c r="X41" s="36"/>
      <c r="Y41" s="36"/>
      <c r="Z41" s="36"/>
      <c r="AA41" s="36"/>
      <c r="AB41" s="36"/>
      <c r="AC41" s="36" t="s">
        <v>22</v>
      </c>
      <c r="AD41" s="36"/>
      <c r="AE41" s="36"/>
      <c r="AF41" s="36"/>
      <c r="AG41" s="36"/>
      <c r="AH41" s="36"/>
      <c r="AI41" s="36"/>
      <c r="AJ41" s="36"/>
      <c r="AK41" s="36" t="s">
        <v>23</v>
      </c>
      <c r="AL41" s="36"/>
      <c r="AM41" s="36"/>
      <c r="AN41" s="36"/>
      <c r="AO41" s="36"/>
      <c r="AP41" s="36"/>
      <c r="AQ41" s="36"/>
      <c r="AR41" s="36"/>
      <c r="AS41" s="36" t="s">
        <v>21</v>
      </c>
      <c r="AT41" s="36"/>
      <c r="AU41" s="36"/>
      <c r="AV41" s="36"/>
      <c r="AW41" s="36"/>
      <c r="AX41" s="36"/>
      <c r="AY41" s="36"/>
      <c r="AZ41" s="36"/>
      <c r="BA41" s="36" t="s">
        <v>22</v>
      </c>
      <c r="BB41" s="36"/>
      <c r="BC41" s="36"/>
      <c r="BD41" s="36"/>
      <c r="BE41" s="36"/>
      <c r="BF41" s="36"/>
      <c r="BG41" s="36"/>
      <c r="BH41" s="36"/>
      <c r="BI41" s="36" t="s">
        <v>23</v>
      </c>
      <c r="BJ41" s="36"/>
      <c r="BK41" s="36"/>
      <c r="BL41" s="36"/>
      <c r="BM41" s="36"/>
      <c r="BN41" s="36"/>
      <c r="BO41" s="36"/>
      <c r="BP41" s="36"/>
      <c r="BQ41" s="36" t="s">
        <v>21</v>
      </c>
      <c r="BR41" s="36"/>
      <c r="BS41" s="36"/>
      <c r="BT41" s="36"/>
      <c r="BU41" s="36"/>
      <c r="BV41" s="36"/>
      <c r="BW41" s="36"/>
      <c r="BX41" s="36"/>
      <c r="BY41" s="36" t="s">
        <v>22</v>
      </c>
      <c r="BZ41" s="36"/>
      <c r="CA41" s="36"/>
      <c r="CB41" s="36"/>
      <c r="CC41" s="36"/>
      <c r="CD41" s="36"/>
      <c r="CE41" s="36"/>
      <c r="CF41" s="36"/>
      <c r="CG41" s="36" t="s">
        <v>25</v>
      </c>
      <c r="CH41" s="36"/>
      <c r="CI41" s="36"/>
      <c r="CJ41" s="36"/>
      <c r="CK41" s="36"/>
      <c r="CL41" s="36"/>
      <c r="CM41" s="36"/>
      <c r="CN41" s="39"/>
    </row>
    <row r="42" spans="1:92" s="6" customFormat="1" ht="30" customHeight="1" thickBot="1">
      <c r="A42" s="44" t="s">
        <v>29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0">
        <v>58959</v>
      </c>
      <c r="N42" s="38"/>
      <c r="O42" s="38"/>
      <c r="P42" s="38"/>
      <c r="Q42" s="38"/>
      <c r="R42" s="38"/>
      <c r="S42" s="38"/>
      <c r="T42" s="38"/>
      <c r="U42" s="42">
        <v>27498</v>
      </c>
      <c r="V42" s="43"/>
      <c r="W42" s="22"/>
      <c r="X42" s="22"/>
      <c r="Y42" s="22"/>
      <c r="Z42" s="22"/>
      <c r="AA42" s="22"/>
      <c r="AB42" s="22"/>
      <c r="AC42" s="42">
        <v>31461</v>
      </c>
      <c r="AD42" s="43"/>
      <c r="AE42" s="43"/>
      <c r="AF42" s="43"/>
      <c r="AG42" s="43"/>
      <c r="AH42" s="43"/>
      <c r="AI42" s="43"/>
      <c r="AJ42" s="43"/>
      <c r="AK42" s="42">
        <v>36013</v>
      </c>
      <c r="AL42" s="43"/>
      <c r="AM42" s="43"/>
      <c r="AN42" s="43"/>
      <c r="AO42" s="43"/>
      <c r="AP42" s="43"/>
      <c r="AQ42" s="43"/>
      <c r="AR42" s="43"/>
      <c r="AS42" s="42">
        <v>16646</v>
      </c>
      <c r="AT42" s="43"/>
      <c r="AU42" s="43"/>
      <c r="AV42" s="43"/>
      <c r="AW42" s="43"/>
      <c r="AX42" s="43"/>
      <c r="AY42" s="43"/>
      <c r="AZ42" s="43"/>
      <c r="BA42" s="42">
        <v>19367</v>
      </c>
      <c r="BB42" s="43"/>
      <c r="BC42" s="43"/>
      <c r="BD42" s="43"/>
      <c r="BE42" s="43"/>
      <c r="BF42" s="43"/>
      <c r="BG42" s="43"/>
      <c r="BH42" s="43"/>
      <c r="BI42" s="37">
        <v>61.08</v>
      </c>
      <c r="BJ42" s="38"/>
      <c r="BK42" s="38"/>
      <c r="BL42" s="38"/>
      <c r="BM42" s="38"/>
      <c r="BN42" s="38"/>
      <c r="BO42" s="38"/>
      <c r="BP42" s="38"/>
      <c r="BQ42" s="37">
        <v>60.54</v>
      </c>
      <c r="BR42" s="38"/>
      <c r="BS42" s="38"/>
      <c r="BT42" s="38"/>
      <c r="BU42" s="38"/>
      <c r="BV42" s="38"/>
      <c r="BW42" s="38"/>
      <c r="BX42" s="38"/>
      <c r="BY42" s="37">
        <v>61.56</v>
      </c>
      <c r="BZ42" s="38"/>
      <c r="CA42" s="38"/>
      <c r="CB42" s="38"/>
      <c r="CC42" s="38"/>
      <c r="CD42" s="38"/>
      <c r="CE42" s="38"/>
      <c r="CF42" s="38"/>
      <c r="CG42" s="40">
        <v>35419</v>
      </c>
      <c r="CH42" s="38"/>
      <c r="CI42" s="38"/>
      <c r="CJ42" s="38"/>
      <c r="CK42" s="38"/>
      <c r="CL42" s="38"/>
      <c r="CM42" s="38"/>
      <c r="CN42" s="41"/>
    </row>
    <row r="43" spans="1:92" s="6" customFormat="1" ht="30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U43" s="8"/>
      <c r="V43" s="9"/>
      <c r="W43" s="59" t="s">
        <v>7</v>
      </c>
      <c r="X43" s="60"/>
      <c r="Y43" s="60"/>
      <c r="Z43" s="60"/>
      <c r="AA43" s="60"/>
      <c r="AB43" s="60"/>
      <c r="AC43" s="61"/>
      <c r="AD43" s="61"/>
      <c r="AE43" s="61"/>
      <c r="AF43" s="61"/>
      <c r="AG43" s="61"/>
      <c r="AH43" s="61"/>
      <c r="AI43" s="61"/>
      <c r="AJ43" s="61"/>
      <c r="AK43" s="21">
        <v>17992</v>
      </c>
      <c r="AL43" s="22"/>
      <c r="AM43" s="22"/>
      <c r="AN43" s="22"/>
      <c r="AO43" s="22"/>
      <c r="AP43" s="22"/>
      <c r="AQ43" s="22"/>
      <c r="AR43" s="22"/>
      <c r="AS43" s="21">
        <v>9276</v>
      </c>
      <c r="AT43" s="22"/>
      <c r="AU43" s="22"/>
      <c r="AV43" s="22"/>
      <c r="AW43" s="22"/>
      <c r="AX43" s="22"/>
      <c r="AY43" s="22"/>
      <c r="AZ43" s="22"/>
      <c r="BA43" s="21">
        <v>8716</v>
      </c>
      <c r="BB43" s="22"/>
      <c r="BC43" s="22"/>
      <c r="BD43" s="22"/>
      <c r="BE43" s="22"/>
      <c r="BF43" s="22"/>
      <c r="BG43" s="22"/>
      <c r="BH43" s="23"/>
    </row>
    <row r="44" spans="1:92" s="6" customFormat="1" ht="30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W44" s="62" t="s">
        <v>8</v>
      </c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4"/>
      <c r="AK44" s="21">
        <v>17778</v>
      </c>
      <c r="AL44" s="22"/>
      <c r="AM44" s="22"/>
      <c r="AN44" s="22"/>
      <c r="AO44" s="22"/>
      <c r="AP44" s="22"/>
      <c r="AQ44" s="22"/>
      <c r="AR44" s="22"/>
      <c r="AS44" s="21">
        <v>7277</v>
      </c>
      <c r="AT44" s="22"/>
      <c r="AU44" s="22"/>
      <c r="AV44" s="22"/>
      <c r="AW44" s="22"/>
      <c r="AX44" s="22"/>
      <c r="AY44" s="22"/>
      <c r="AZ44" s="22"/>
      <c r="BA44" s="21">
        <v>10501</v>
      </c>
      <c r="BB44" s="22"/>
      <c r="BC44" s="22"/>
      <c r="BD44" s="22"/>
      <c r="BE44" s="22"/>
      <c r="BF44" s="22"/>
      <c r="BG44" s="22"/>
      <c r="BH44" s="23"/>
    </row>
    <row r="45" spans="1:92" s="6" customFormat="1" ht="30" customHeight="1" thickBo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W45" s="65" t="s">
        <v>9</v>
      </c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7"/>
      <c r="AK45" s="40">
        <v>243</v>
      </c>
      <c r="AL45" s="38"/>
      <c r="AM45" s="38"/>
      <c r="AN45" s="38"/>
      <c r="AO45" s="38"/>
      <c r="AP45" s="38"/>
      <c r="AQ45" s="38"/>
      <c r="AR45" s="38"/>
      <c r="AS45" s="40">
        <v>93</v>
      </c>
      <c r="AT45" s="38"/>
      <c r="AU45" s="38"/>
      <c r="AV45" s="38"/>
      <c r="AW45" s="38"/>
      <c r="AX45" s="38"/>
      <c r="AY45" s="38"/>
      <c r="AZ45" s="38"/>
      <c r="BA45" s="40">
        <v>150</v>
      </c>
      <c r="BB45" s="38"/>
      <c r="BC45" s="38"/>
      <c r="BD45" s="38"/>
      <c r="BE45" s="38"/>
      <c r="BF45" s="38"/>
      <c r="BG45" s="38"/>
      <c r="BH45" s="41"/>
    </row>
    <row r="46" spans="1:92" s="6" customFormat="1" ht="30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92" ht="19.5" customHeight="1"/>
    <row r="48" spans="1:92" ht="19.5" customHeight="1" thickBot="1">
      <c r="A48" s="2" t="s">
        <v>63</v>
      </c>
    </row>
    <row r="49" spans="1:63" ht="30" customHeight="1">
      <c r="A49" s="68" t="s">
        <v>11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56">
        <f>AY33</f>
        <v>35418.997000000003</v>
      </c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8"/>
    </row>
    <row r="50" spans="1:63" ht="30" customHeight="1">
      <c r="A50" s="48" t="s">
        <v>12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53">
        <v>3.0000000000000001E-3</v>
      </c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5"/>
    </row>
    <row r="51" spans="1:63" ht="30" customHeight="1">
      <c r="A51" s="48" t="s">
        <v>13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50">
        <v>0</v>
      </c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2"/>
    </row>
    <row r="52" spans="1:63" ht="30" customHeight="1">
      <c r="A52" s="48" t="s">
        <v>14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50">
        <f>SUM(AV49:BK51)</f>
        <v>35419</v>
      </c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2"/>
    </row>
    <row r="53" spans="1:63" ht="30" customHeight="1">
      <c r="A53" s="48" t="s">
        <v>15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50">
        <v>594</v>
      </c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2"/>
    </row>
    <row r="54" spans="1:63" ht="30" customHeight="1">
      <c r="A54" s="79" t="s">
        <v>27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70">
        <f>AV52+AV53</f>
        <v>36013</v>
      </c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1"/>
    </row>
    <row r="55" spans="1:63" ht="30" customHeight="1" thickBot="1">
      <c r="A55" s="77" t="s">
        <v>16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2">
        <f>AV53/AV54</f>
        <v>1.6494043817510344E-2</v>
      </c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3"/>
    </row>
  </sheetData>
  <mergeCells count="200">
    <mergeCell ref="N30:AH30"/>
    <mergeCell ref="N29:AH29"/>
    <mergeCell ref="N28:AH28"/>
    <mergeCell ref="N27:AH27"/>
    <mergeCell ref="N26:AH26"/>
    <mergeCell ref="N25:AH25"/>
    <mergeCell ref="A33:AX33"/>
    <mergeCell ref="N5:AH5"/>
    <mergeCell ref="N4:AH4"/>
    <mergeCell ref="N24:AH24"/>
    <mergeCell ref="N23:AH23"/>
    <mergeCell ref="N22:AH22"/>
    <mergeCell ref="N21:AH21"/>
    <mergeCell ref="N20:AH20"/>
    <mergeCell ref="N19:AH19"/>
    <mergeCell ref="N18:AH18"/>
    <mergeCell ref="N17:AH17"/>
    <mergeCell ref="N16:AH16"/>
    <mergeCell ref="N15:AH15"/>
    <mergeCell ref="AI4:AX4"/>
    <mergeCell ref="AI21:AX21"/>
    <mergeCell ref="AI25:AX25"/>
    <mergeCell ref="AI8:AX8"/>
    <mergeCell ref="AI32:AX32"/>
    <mergeCell ref="AV54:BK54"/>
    <mergeCell ref="AV55:BK55"/>
    <mergeCell ref="BO33:CD33"/>
    <mergeCell ref="M41:T41"/>
    <mergeCell ref="M42:T42"/>
    <mergeCell ref="U41:AB41"/>
    <mergeCell ref="AC41:AJ41"/>
    <mergeCell ref="U42:AB42"/>
    <mergeCell ref="AC42:AJ42"/>
    <mergeCell ref="A55:AU55"/>
    <mergeCell ref="A54:AU54"/>
    <mergeCell ref="A53:AU53"/>
    <mergeCell ref="A52:AU52"/>
    <mergeCell ref="A51:AU51"/>
    <mergeCell ref="AV53:BK53"/>
    <mergeCell ref="AV52:BK52"/>
    <mergeCell ref="AV51:BK51"/>
    <mergeCell ref="AV50:BK50"/>
    <mergeCell ref="AV49:BK49"/>
    <mergeCell ref="W43:AJ43"/>
    <mergeCell ref="W44:AJ44"/>
    <mergeCell ref="W45:AJ45"/>
    <mergeCell ref="AK45:AR45"/>
    <mergeCell ref="AS45:AZ45"/>
    <mergeCell ref="BA45:BH45"/>
    <mergeCell ref="A50:AU50"/>
    <mergeCell ref="A49:AU49"/>
    <mergeCell ref="CG40:CN40"/>
    <mergeCell ref="M40:AJ40"/>
    <mergeCell ref="AK40:BH40"/>
    <mergeCell ref="BI40:CF40"/>
    <mergeCell ref="BQ41:BX41"/>
    <mergeCell ref="BY41:CF41"/>
    <mergeCell ref="BI42:BP42"/>
    <mergeCell ref="BQ42:BX42"/>
    <mergeCell ref="BY42:CF42"/>
    <mergeCell ref="CG41:CN41"/>
    <mergeCell ref="CG42:CN42"/>
    <mergeCell ref="AS41:AZ41"/>
    <mergeCell ref="BA41:BH41"/>
    <mergeCell ref="AK42:AR42"/>
    <mergeCell ref="AS42:AZ42"/>
    <mergeCell ref="BA42:BH42"/>
    <mergeCell ref="BI41:BP41"/>
    <mergeCell ref="AK41:AR41"/>
    <mergeCell ref="BO4:CD4"/>
    <mergeCell ref="BO32:CD32"/>
    <mergeCell ref="BO5:CD5"/>
    <mergeCell ref="BO31:CD31"/>
    <mergeCell ref="BO27:CD27"/>
    <mergeCell ref="BO28:CD28"/>
    <mergeCell ref="BO29:CD29"/>
    <mergeCell ref="AY30:BN30"/>
    <mergeCell ref="BO30:CD30"/>
    <mergeCell ref="AY5:BN5"/>
    <mergeCell ref="BO21:CD21"/>
    <mergeCell ref="BO25:CD25"/>
    <mergeCell ref="BO8:CD8"/>
    <mergeCell ref="AY4:BN4"/>
    <mergeCell ref="BO22:CD22"/>
    <mergeCell ref="BO19:CD19"/>
    <mergeCell ref="BO20:CD20"/>
    <mergeCell ref="BO26:CD26"/>
    <mergeCell ref="BO23:CD23"/>
    <mergeCell ref="BO24:CD24"/>
    <mergeCell ref="AY9:BN9"/>
    <mergeCell ref="BO9:CD9"/>
    <mergeCell ref="AI5:AX5"/>
    <mergeCell ref="AI27:AX27"/>
    <mergeCell ref="AY27:BN27"/>
    <mergeCell ref="AI28:AX28"/>
    <mergeCell ref="AY28:BN28"/>
    <mergeCell ref="AI29:AX29"/>
    <mergeCell ref="AY29:BN29"/>
    <mergeCell ref="AI30:AX30"/>
    <mergeCell ref="AY21:BN21"/>
    <mergeCell ref="AY25:BN25"/>
    <mergeCell ref="AY8:BN8"/>
    <mergeCell ref="AI22:AX22"/>
    <mergeCell ref="AY22:BN22"/>
    <mergeCell ref="AI19:AX19"/>
    <mergeCell ref="AY19:BN19"/>
    <mergeCell ref="AI20:AX20"/>
    <mergeCell ref="AY20:BN20"/>
    <mergeCell ref="AI26:AX26"/>
    <mergeCell ref="AY26:BN26"/>
    <mergeCell ref="AI23:AX23"/>
    <mergeCell ref="AY23:BN23"/>
    <mergeCell ref="AI24:AX24"/>
    <mergeCell ref="AY24:BN24"/>
    <mergeCell ref="AI9:AX9"/>
    <mergeCell ref="A5:M5"/>
    <mergeCell ref="A4:M4"/>
    <mergeCell ref="A27:M27"/>
    <mergeCell ref="A28:M28"/>
    <mergeCell ref="A29:M29"/>
    <mergeCell ref="A30:M30"/>
    <mergeCell ref="A19:M19"/>
    <mergeCell ref="A21:M21"/>
    <mergeCell ref="A23:M23"/>
    <mergeCell ref="A25:M25"/>
    <mergeCell ref="A6:M6"/>
    <mergeCell ref="A8:M8"/>
    <mergeCell ref="A22:M22"/>
    <mergeCell ref="A26:M26"/>
    <mergeCell ref="A9:M9"/>
    <mergeCell ref="A12:M12"/>
    <mergeCell ref="A14:M14"/>
    <mergeCell ref="A18:M18"/>
    <mergeCell ref="N14:AH14"/>
    <mergeCell ref="N13:AH13"/>
    <mergeCell ref="N12:AH12"/>
    <mergeCell ref="A20:M20"/>
    <mergeCell ref="A24:M24"/>
    <mergeCell ref="A13:M13"/>
    <mergeCell ref="AI31:AX31"/>
    <mergeCell ref="AY31:BN31"/>
    <mergeCell ref="A32:M32"/>
    <mergeCell ref="AK43:AR43"/>
    <mergeCell ref="AS43:AZ43"/>
    <mergeCell ref="BA43:BH43"/>
    <mergeCell ref="AK44:AR44"/>
    <mergeCell ref="AS44:AZ44"/>
    <mergeCell ref="BA44:BH44"/>
    <mergeCell ref="AY32:BN32"/>
    <mergeCell ref="AY33:BN33"/>
    <mergeCell ref="N32:AH32"/>
    <mergeCell ref="N31:AH31"/>
    <mergeCell ref="A31:M31"/>
    <mergeCell ref="A42:L42"/>
    <mergeCell ref="A40:L41"/>
    <mergeCell ref="AI6:AX6"/>
    <mergeCell ref="AY6:BN6"/>
    <mergeCell ref="BO6:CD6"/>
    <mergeCell ref="A7:M7"/>
    <mergeCell ref="AI7:AX7"/>
    <mergeCell ref="AY7:BN7"/>
    <mergeCell ref="BO7:CD7"/>
    <mergeCell ref="N9:AH9"/>
    <mergeCell ref="N8:AH8"/>
    <mergeCell ref="N7:AH7"/>
    <mergeCell ref="N6:AH6"/>
    <mergeCell ref="AI12:AX12"/>
    <mergeCell ref="AY12:BN12"/>
    <mergeCell ref="BO12:CD12"/>
    <mergeCell ref="AI10:AX10"/>
    <mergeCell ref="AY10:BN10"/>
    <mergeCell ref="BO10:CD10"/>
    <mergeCell ref="A11:M11"/>
    <mergeCell ref="AI11:AX11"/>
    <mergeCell ref="AY11:BN11"/>
    <mergeCell ref="BO11:CD11"/>
    <mergeCell ref="A10:M10"/>
    <mergeCell ref="N11:AH11"/>
    <mergeCell ref="N10:AH10"/>
    <mergeCell ref="AI13:AX13"/>
    <mergeCell ref="AY13:BN13"/>
    <mergeCell ref="BO13:CD13"/>
    <mergeCell ref="A16:M16"/>
    <mergeCell ref="AI16:AX16"/>
    <mergeCell ref="AY16:BN16"/>
    <mergeCell ref="BO16:CD16"/>
    <mergeCell ref="A15:M15"/>
    <mergeCell ref="AI15:AX15"/>
    <mergeCell ref="AY15:BN15"/>
    <mergeCell ref="BO15:CD15"/>
    <mergeCell ref="AI18:AX18"/>
    <mergeCell ref="AY18:BN18"/>
    <mergeCell ref="BO18:CD18"/>
    <mergeCell ref="A17:M17"/>
    <mergeCell ref="AI17:AX17"/>
    <mergeCell ref="AY17:BN17"/>
    <mergeCell ref="BO17:CD17"/>
    <mergeCell ref="AI14:AX14"/>
    <mergeCell ref="AY14:BN14"/>
    <mergeCell ref="BO14:CD14"/>
  </mergeCells>
  <phoneticPr fontId="3"/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odateshigikai_20230423</vt:lpstr>
      <vt:lpstr>odateshigikai_20230423!Print_Area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CL6044</dc:creator>
  <cp:lastModifiedBy>CL6044</cp:lastModifiedBy>
  <cp:lastPrinted>2023-06-19T04:08:02Z</cp:lastPrinted>
  <dcterms:created xsi:type="dcterms:W3CDTF">2023-06-16T02:54:20Z</dcterms:created>
  <dcterms:modified xsi:type="dcterms:W3CDTF">2023-06-19T04:27:15Z</dcterms:modified>
</cp:coreProperties>
</file>